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Supplm Appendix1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K3"/>
  <c r="H4"/>
  <c r="K4"/>
  <c r="H5"/>
  <c r="K5"/>
  <c r="H6"/>
  <c r="K6"/>
  <c r="H7"/>
  <c r="K7"/>
  <c r="H8"/>
  <c r="K8"/>
  <c r="H9"/>
  <c r="K9"/>
  <c r="H10"/>
  <c r="K10"/>
  <c r="H11"/>
  <c r="K11"/>
  <c r="H12"/>
  <c r="K12"/>
  <c r="H13"/>
  <c r="K13"/>
  <c r="H14"/>
  <c r="K14"/>
  <c r="H15"/>
  <c r="K15"/>
  <c r="H16"/>
  <c r="K16"/>
  <c r="H17"/>
  <c r="K17"/>
  <c r="H18"/>
  <c r="K18"/>
  <c r="H19"/>
  <c r="K19"/>
  <c r="H20"/>
  <c r="K20"/>
  <c r="H21"/>
  <c r="K21"/>
  <c r="H22"/>
  <c r="K22"/>
  <c r="H23"/>
  <c r="K23"/>
  <c r="H24"/>
  <c r="K24"/>
  <c r="H25"/>
  <c r="K25"/>
  <c r="H26"/>
  <c r="K26"/>
  <c r="H27"/>
  <c r="K27"/>
  <c r="H28"/>
  <c r="K28"/>
  <c r="H29"/>
  <c r="K29"/>
  <c r="H30"/>
  <c r="K30"/>
  <c r="H31"/>
  <c r="K31"/>
  <c r="H32"/>
  <c r="K32"/>
  <c r="H33"/>
  <c r="K33"/>
  <c r="H34"/>
  <c r="K34"/>
  <c r="H35"/>
  <c r="K35"/>
  <c r="H36"/>
  <c r="K36"/>
  <c r="H37"/>
  <c r="K37"/>
  <c r="H38"/>
  <c r="K38"/>
  <c r="H39"/>
  <c r="K39"/>
  <c r="H40"/>
  <c r="K40"/>
  <c r="H41"/>
  <c r="K41"/>
  <c r="H42"/>
  <c r="K42"/>
  <c r="H43"/>
  <c r="K43"/>
  <c r="H44"/>
  <c r="K44"/>
  <c r="H45"/>
  <c r="K45"/>
  <c r="H46"/>
  <c r="K46"/>
  <c r="H47"/>
  <c r="K47"/>
  <c r="H48"/>
  <c r="K48"/>
  <c r="H49"/>
  <c r="K49"/>
  <c r="H50"/>
  <c r="K50"/>
  <c r="H51"/>
  <c r="K51"/>
  <c r="H52"/>
  <c r="K52"/>
  <c r="H53"/>
  <c r="K53"/>
  <c r="H54"/>
  <c r="K54"/>
  <c r="H55"/>
  <c r="K55"/>
  <c r="H56"/>
  <c r="K56"/>
  <c r="H57"/>
  <c r="K57"/>
  <c r="H58"/>
  <c r="K58"/>
  <c r="H59"/>
  <c r="K59"/>
  <c r="H60"/>
  <c r="K60"/>
  <c r="H61"/>
  <c r="K61"/>
  <c r="H62"/>
  <c r="K62"/>
  <c r="H63"/>
  <c r="K63"/>
  <c r="H64"/>
  <c r="K64"/>
  <c r="H65"/>
  <c r="K65"/>
  <c r="H66"/>
  <c r="K66"/>
  <c r="H67"/>
  <c r="K67"/>
  <c r="H68"/>
  <c r="K68"/>
  <c r="H69"/>
  <c r="K69"/>
  <c r="H70"/>
  <c r="K70"/>
  <c r="H71"/>
  <c r="K71"/>
  <c r="H72"/>
  <c r="K72"/>
  <c r="H73"/>
  <c r="K73"/>
  <c r="H74"/>
  <c r="K74"/>
  <c r="H75"/>
  <c r="K75"/>
  <c r="H76"/>
  <c r="K76"/>
  <c r="H77"/>
  <c r="K77"/>
  <c r="H78"/>
  <c r="K78"/>
  <c r="H79"/>
  <c r="K79"/>
  <c r="H80"/>
  <c r="K80"/>
  <c r="H81"/>
  <c r="K81"/>
  <c r="H82"/>
  <c r="K82"/>
  <c r="H83"/>
  <c r="K83"/>
  <c r="H84"/>
  <c r="K84"/>
  <c r="H85"/>
  <c r="K85"/>
  <c r="H86"/>
  <c r="K86"/>
  <c r="H87"/>
  <c r="K87"/>
  <c r="H88"/>
  <c r="K88"/>
  <c r="H89"/>
  <c r="K89"/>
  <c r="H90"/>
  <c r="K90"/>
  <c r="H91"/>
  <c r="K91"/>
  <c r="H92"/>
  <c r="K92"/>
  <c r="H93"/>
  <c r="K93"/>
  <c r="H94"/>
  <c r="K94"/>
  <c r="H95"/>
  <c r="K95"/>
  <c r="H96"/>
  <c r="K96"/>
  <c r="H97"/>
  <c r="K97"/>
  <c r="H98"/>
  <c r="K98"/>
  <c r="H99"/>
  <c r="K99"/>
  <c r="H100"/>
  <c r="K100"/>
  <c r="H101"/>
  <c r="K101"/>
  <c r="H102"/>
  <c r="K102"/>
  <c r="H103"/>
  <c r="K103"/>
  <c r="H104"/>
  <c r="K104"/>
  <c r="H105"/>
  <c r="K105"/>
  <c r="H106"/>
  <c r="K106"/>
  <c r="H107"/>
  <c r="K107"/>
  <c r="H108"/>
  <c r="K108"/>
  <c r="H109"/>
  <c r="K109"/>
  <c r="H110"/>
  <c r="K110"/>
  <c r="H111"/>
  <c r="K111"/>
  <c r="H112"/>
  <c r="K112"/>
  <c r="H113"/>
  <c r="K113"/>
  <c r="H114"/>
  <c r="K114"/>
  <c r="H115"/>
  <c r="K115"/>
  <c r="H116"/>
  <c r="K116"/>
  <c r="H117"/>
  <c r="K117"/>
  <c r="H118"/>
  <c r="K118"/>
  <c r="H119"/>
  <c r="K119"/>
  <c r="H120"/>
  <c r="K120"/>
  <c r="H121"/>
  <c r="K121"/>
  <c r="H122"/>
  <c r="K122"/>
  <c r="H123"/>
  <c r="K123"/>
  <c r="H124"/>
  <c r="K124"/>
  <c r="H125"/>
  <c r="K125"/>
  <c r="H126"/>
  <c r="K126"/>
  <c r="H127"/>
  <c r="K127"/>
  <c r="H128"/>
  <c r="K128"/>
  <c r="H129"/>
  <c r="K129"/>
  <c r="H130"/>
  <c r="K130"/>
  <c r="H131"/>
  <c r="K131"/>
  <c r="H132"/>
  <c r="K132"/>
  <c r="H133"/>
  <c r="K133"/>
  <c r="H134"/>
  <c r="K134"/>
  <c r="H135"/>
  <c r="K135"/>
  <c r="H136"/>
  <c r="K136"/>
  <c r="H137"/>
  <c r="K137"/>
  <c r="H138"/>
  <c r="K138"/>
  <c r="H139"/>
  <c r="K139"/>
  <c r="H140"/>
  <c r="K140"/>
  <c r="H141"/>
  <c r="K141"/>
  <c r="H142"/>
  <c r="K142"/>
  <c r="H143"/>
  <c r="K143"/>
  <c r="H144"/>
  <c r="K144"/>
  <c r="H145"/>
  <c r="K145"/>
  <c r="H146"/>
  <c r="K146"/>
  <c r="H147"/>
  <c r="K147"/>
  <c r="H148"/>
  <c r="K148"/>
  <c r="H149"/>
  <c r="K149"/>
  <c r="H150"/>
  <c r="K150"/>
  <c r="H151"/>
  <c r="K151"/>
  <c r="H152"/>
  <c r="K152"/>
  <c r="H153"/>
  <c r="K153"/>
  <c r="H154"/>
  <c r="K154"/>
  <c r="H155"/>
  <c r="K155"/>
  <c r="H156"/>
  <c r="K156"/>
  <c r="H157"/>
  <c r="K157"/>
  <c r="H158"/>
  <c r="K158"/>
  <c r="H159"/>
  <c r="K159"/>
  <c r="H160"/>
  <c r="K160"/>
  <c r="H161"/>
  <c r="K161"/>
  <c r="H162"/>
  <c r="K162"/>
  <c r="H163"/>
  <c r="K163"/>
  <c r="H164"/>
  <c r="K164"/>
  <c r="H165"/>
  <c r="K165"/>
  <c r="H166"/>
  <c r="K166"/>
  <c r="H167"/>
  <c r="K167"/>
  <c r="H168"/>
  <c r="K168"/>
  <c r="H169"/>
  <c r="K169"/>
  <c r="H170"/>
  <c r="K170"/>
  <c r="H171"/>
  <c r="K171"/>
  <c r="H172"/>
  <c r="K172"/>
  <c r="H173"/>
  <c r="K173"/>
  <c r="H174"/>
  <c r="K174"/>
  <c r="H175"/>
  <c r="K175"/>
  <c r="H176"/>
  <c r="K176"/>
  <c r="H177"/>
  <c r="K177"/>
  <c r="H178"/>
  <c r="K178"/>
  <c r="H179"/>
  <c r="K179"/>
  <c r="H180"/>
  <c r="K180"/>
  <c r="H181"/>
  <c r="K181"/>
  <c r="H182"/>
  <c r="K182"/>
  <c r="H183"/>
  <c r="K183"/>
  <c r="H184"/>
  <c r="K184"/>
  <c r="H185"/>
  <c r="K185"/>
  <c r="H186"/>
  <c r="K186"/>
  <c r="H187"/>
  <c r="K187"/>
  <c r="H188"/>
  <c r="K188"/>
  <c r="H189"/>
  <c r="K189"/>
  <c r="H190"/>
  <c r="K190"/>
  <c r="H191"/>
  <c r="K191"/>
  <c r="H192"/>
  <c r="K192"/>
  <c r="H193"/>
  <c r="K193"/>
  <c r="H194"/>
  <c r="K194"/>
  <c r="H195"/>
  <c r="K195"/>
  <c r="H196"/>
  <c r="K196"/>
  <c r="H197"/>
  <c r="K197"/>
  <c r="H198"/>
  <c r="K198"/>
  <c r="H199"/>
  <c r="K199"/>
  <c r="H200"/>
  <c r="K200"/>
  <c r="H201"/>
  <c r="K201"/>
  <c r="H202"/>
  <c r="K202"/>
  <c r="H203"/>
  <c r="K203"/>
  <c r="H204"/>
  <c r="K204"/>
  <c r="H205"/>
  <c r="K205"/>
  <c r="H206"/>
  <c r="K206"/>
  <c r="H207"/>
  <c r="K207"/>
  <c r="H208"/>
  <c r="K208"/>
  <c r="H209"/>
  <c r="K209"/>
  <c r="H210"/>
  <c r="K210"/>
  <c r="H211"/>
  <c r="K211"/>
  <c r="H212"/>
  <c r="K212"/>
  <c r="H213"/>
  <c r="K213"/>
  <c r="H214"/>
  <c r="K214"/>
  <c r="H215"/>
  <c r="K215"/>
  <c r="H216"/>
  <c r="K216"/>
  <c r="H217"/>
  <c r="K217"/>
  <c r="H218"/>
  <c r="K218"/>
  <c r="H219"/>
  <c r="K219"/>
  <c r="H220"/>
  <c r="K220"/>
  <c r="H221"/>
  <c r="K221"/>
  <c r="H222"/>
  <c r="K222"/>
  <c r="H223"/>
  <c r="K223"/>
  <c r="H224"/>
  <c r="K224"/>
  <c r="H225"/>
  <c r="K225"/>
  <c r="H226"/>
  <c r="K226"/>
  <c r="H227"/>
  <c r="K227"/>
  <c r="H228"/>
  <c r="K228"/>
  <c r="H229"/>
  <c r="K229"/>
  <c r="H230"/>
  <c r="K230"/>
  <c r="H231"/>
  <c r="K231"/>
  <c r="H232"/>
  <c r="K232"/>
  <c r="H233"/>
  <c r="K233"/>
  <c r="H234"/>
  <c r="K234"/>
  <c r="H235"/>
  <c r="K235"/>
  <c r="H236"/>
  <c r="K236"/>
  <c r="H237"/>
  <c r="K237"/>
  <c r="H238"/>
  <c r="K238"/>
  <c r="H239"/>
  <c r="K239"/>
  <c r="H240"/>
  <c r="K240"/>
  <c r="H241"/>
  <c r="K241"/>
  <c r="H242"/>
  <c r="K242"/>
  <c r="H243"/>
  <c r="K243"/>
  <c r="H244"/>
  <c r="K244"/>
  <c r="H245"/>
  <c r="K245"/>
  <c r="H246"/>
  <c r="K246"/>
  <c r="H247"/>
  <c r="K247"/>
  <c r="H248"/>
  <c r="K248"/>
  <c r="H249"/>
  <c r="K249"/>
  <c r="H250"/>
  <c r="K250"/>
  <c r="H251"/>
  <c r="K251"/>
  <c r="H252"/>
  <c r="K252"/>
  <c r="H253"/>
  <c r="K253"/>
  <c r="H254"/>
  <c r="K254"/>
  <c r="H255"/>
  <c r="K255"/>
  <c r="H256"/>
  <c r="K256"/>
  <c r="H257"/>
  <c r="K257"/>
  <c r="H258"/>
  <c r="K258"/>
  <c r="H259"/>
  <c r="K259"/>
  <c r="H260"/>
  <c r="K260"/>
  <c r="H261"/>
  <c r="K261"/>
  <c r="H262"/>
  <c r="K262"/>
  <c r="H263"/>
  <c r="K263"/>
  <c r="H264"/>
  <c r="K264"/>
  <c r="H265"/>
  <c r="K265"/>
  <c r="H266"/>
  <c r="K266"/>
  <c r="H267"/>
  <c r="K267"/>
  <c r="H268"/>
  <c r="K268"/>
  <c r="H269"/>
  <c r="K269"/>
  <c r="H270"/>
  <c r="K270"/>
  <c r="H271"/>
  <c r="K271"/>
  <c r="H272"/>
  <c r="K272"/>
  <c r="H273"/>
  <c r="K273"/>
  <c r="H274"/>
  <c r="K274"/>
  <c r="H275"/>
  <c r="K275"/>
  <c r="H276"/>
  <c r="K276"/>
  <c r="H277"/>
  <c r="K277"/>
  <c r="H278"/>
  <c r="K278"/>
  <c r="H279"/>
  <c r="K279"/>
  <c r="H280"/>
  <c r="K280"/>
  <c r="H281"/>
  <c r="K281"/>
  <c r="H282"/>
  <c r="K282"/>
  <c r="H283"/>
  <c r="K283"/>
  <c r="H284"/>
  <c r="K284"/>
  <c r="H285"/>
  <c r="K285"/>
  <c r="H286"/>
  <c r="K286"/>
  <c r="H287"/>
  <c r="K287"/>
  <c r="H288"/>
  <c r="K288"/>
  <c r="H289"/>
  <c r="K289"/>
  <c r="H290"/>
  <c r="K290"/>
  <c r="H291"/>
  <c r="K291"/>
  <c r="H292"/>
  <c r="K292"/>
  <c r="H293"/>
  <c r="K293"/>
  <c r="H294"/>
  <c r="K294"/>
  <c r="H295"/>
  <c r="K295"/>
  <c r="H296"/>
  <c r="K296"/>
  <c r="H297"/>
  <c r="K297"/>
  <c r="H298"/>
  <c r="K298"/>
  <c r="H299"/>
  <c r="K299"/>
  <c r="H300"/>
  <c r="K300"/>
  <c r="H301"/>
  <c r="K301"/>
  <c r="H302"/>
  <c r="K302"/>
  <c r="H303"/>
  <c r="K303"/>
  <c r="H304"/>
  <c r="K304"/>
  <c r="H305"/>
  <c r="K305"/>
  <c r="H306"/>
  <c r="K306"/>
  <c r="H307"/>
  <c r="K307"/>
  <c r="H308"/>
  <c r="K308"/>
  <c r="H309"/>
  <c r="K309"/>
  <c r="H310"/>
  <c r="K310"/>
  <c r="H311"/>
  <c r="K311"/>
  <c r="H312"/>
  <c r="K312"/>
  <c r="H313"/>
  <c r="K313"/>
  <c r="H314"/>
  <c r="K314"/>
  <c r="H315"/>
  <c r="K315"/>
  <c r="H316"/>
  <c r="K316"/>
  <c r="H317"/>
  <c r="K317"/>
  <c r="H318"/>
  <c r="K318"/>
  <c r="H319"/>
  <c r="K319"/>
  <c r="H320"/>
  <c r="K320"/>
  <c r="H321"/>
  <c r="K321"/>
  <c r="H322"/>
  <c r="K322"/>
  <c r="H323"/>
  <c r="K323"/>
  <c r="H324"/>
  <c r="K324"/>
  <c r="H325"/>
  <c r="K325"/>
  <c r="H326"/>
  <c r="K326"/>
  <c r="H327"/>
  <c r="K327"/>
  <c r="H328"/>
  <c r="K328"/>
  <c r="H329"/>
  <c r="K329"/>
  <c r="H330"/>
  <c r="K330"/>
  <c r="H331"/>
  <c r="K331"/>
  <c r="H332"/>
  <c r="K332"/>
  <c r="H333"/>
  <c r="K333"/>
  <c r="H334"/>
  <c r="K334"/>
  <c r="H335"/>
  <c r="K335"/>
  <c r="H336"/>
  <c r="K336"/>
  <c r="H337"/>
  <c r="K337"/>
  <c r="H338"/>
  <c r="K338"/>
  <c r="H339"/>
  <c r="K339"/>
  <c r="H340"/>
  <c r="K340"/>
  <c r="H341"/>
  <c r="K341"/>
  <c r="H342"/>
  <c r="K342"/>
  <c r="H343"/>
  <c r="K343"/>
  <c r="H344"/>
  <c r="K344"/>
  <c r="H345"/>
  <c r="K345"/>
  <c r="H346"/>
  <c r="K346"/>
  <c r="H347"/>
  <c r="K347"/>
  <c r="H348"/>
  <c r="K348"/>
  <c r="H349"/>
  <c r="K349"/>
  <c r="H350"/>
  <c r="K350"/>
  <c r="H351"/>
  <c r="K351"/>
  <c r="H352"/>
  <c r="K352"/>
  <c r="H353"/>
  <c r="K353"/>
  <c r="H354"/>
  <c r="K354"/>
  <c r="H355"/>
  <c r="K355"/>
  <c r="H356"/>
  <c r="K356"/>
  <c r="H357"/>
  <c r="K357"/>
  <c r="H358"/>
  <c r="K358"/>
  <c r="H359"/>
  <c r="K359"/>
  <c r="H360"/>
  <c r="K360"/>
  <c r="H361"/>
  <c r="K361"/>
  <c r="H362"/>
  <c r="K362"/>
  <c r="H363"/>
  <c r="K363"/>
  <c r="H364"/>
  <c r="K364"/>
  <c r="H365"/>
  <c r="K365"/>
  <c r="H366"/>
  <c r="K366"/>
  <c r="H367"/>
  <c r="K367"/>
  <c r="H368"/>
  <c r="K368"/>
  <c r="H369"/>
  <c r="K369"/>
  <c r="H370"/>
  <c r="K370"/>
  <c r="H371"/>
  <c r="K371"/>
  <c r="H372"/>
  <c r="K372"/>
  <c r="H373"/>
  <c r="K373"/>
  <c r="H374"/>
  <c r="K374"/>
  <c r="H375"/>
  <c r="K375"/>
  <c r="H376"/>
  <c r="K376"/>
  <c r="H377"/>
  <c r="K377"/>
  <c r="H378"/>
  <c r="K378"/>
  <c r="H379"/>
  <c r="K379"/>
  <c r="H380"/>
  <c r="K380"/>
  <c r="H381"/>
  <c r="K381"/>
  <c r="H382"/>
  <c r="K382"/>
  <c r="H383"/>
  <c r="K383"/>
  <c r="H384"/>
  <c r="K384"/>
  <c r="H385"/>
  <c r="K385"/>
  <c r="H386"/>
  <c r="K386"/>
  <c r="H387"/>
  <c r="K387"/>
  <c r="H388"/>
  <c r="K388"/>
  <c r="H389"/>
  <c r="K389"/>
  <c r="H390"/>
  <c r="K390"/>
  <c r="H391"/>
  <c r="K391"/>
  <c r="H392"/>
  <c r="K392"/>
  <c r="H393"/>
  <c r="K393"/>
  <c r="H394"/>
  <c r="K394"/>
  <c r="H395"/>
  <c r="K395"/>
  <c r="H396"/>
  <c r="K396"/>
  <c r="H397"/>
  <c r="K397"/>
  <c r="H398"/>
  <c r="K398"/>
  <c r="H399"/>
  <c r="K399"/>
  <c r="H400"/>
  <c r="K400"/>
  <c r="H401"/>
  <c r="K401"/>
  <c r="H402"/>
  <c r="K402"/>
  <c r="H403"/>
  <c r="K403"/>
  <c r="H404"/>
  <c r="K404"/>
  <c r="H405"/>
  <c r="K405"/>
  <c r="H406"/>
  <c r="K406"/>
  <c r="H407"/>
  <c r="K407"/>
  <c r="H408"/>
  <c r="K408"/>
  <c r="H409"/>
  <c r="K409"/>
  <c r="H410"/>
  <c r="K410"/>
  <c r="H411"/>
  <c r="K411"/>
  <c r="N413"/>
  <c r="O413"/>
  <c r="O426"/>
</calcChain>
</file>

<file path=xl/comments1.xml><?xml version="1.0" encoding="utf-8"?>
<comments xmlns="http://schemas.openxmlformats.org/spreadsheetml/2006/main">
  <authors>
    <author>Roger Dennis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Data for Ch 4: Continental geography of British butterfly species. 
Species listed as in Kudrna et al. 2015.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BRF; taken from Kudrna et al. 2015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BRF in Britain and Ireland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Northern point [Degrees north]
all others on similar basis</t>
        </r>
      </text>
    </comment>
    <comment ref="L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BRFs in coastal area of France to Denmark [diagonal from 5W/45N to 10E/55N</t>
        </r>
      </text>
    </comment>
    <comment ref="M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BRFs west of 10E</t>
        </r>
      </text>
    </comment>
    <comment ref="N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British Residents since 1960 [n = 58]
 absent; 1 present</t>
        </r>
      </text>
    </comment>
    <comment ref="P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Prediction from Settele et al. 2008. Some species could not be modelled by Settele et al.</t>
        </r>
      </text>
    </comment>
    <comment ref="Q2" authorId="0">
      <text>
        <r>
          <rPr>
            <b/>
            <sz val="9"/>
            <color indexed="81"/>
            <rFont val="Tahoma"/>
            <charset val="1"/>
          </rPr>
          <t>Roger Dennis:</t>
        </r>
        <r>
          <rPr>
            <sz val="9"/>
            <color indexed="81"/>
            <rFont val="Tahoma"/>
            <charset val="1"/>
          </rPr>
          <t xml:space="preserve">
PCA axis 1 on transformed 9 variables describing continental distributions</t>
        </r>
      </text>
    </comment>
  </commentList>
</comments>
</file>

<file path=xl/sharedStrings.xml><?xml version="1.0" encoding="utf-8"?>
<sst xmlns="http://schemas.openxmlformats.org/spreadsheetml/2006/main" count="857" uniqueCount="444">
  <si>
    <t>Species</t>
  </si>
  <si>
    <t>Mass</t>
  </si>
  <si>
    <t>Northernmost</t>
  </si>
  <si>
    <t>Southernmost</t>
  </si>
  <si>
    <t>Westernmost</t>
  </si>
  <si>
    <t>Easternmost</t>
  </si>
  <si>
    <t>Carcharodus alceae</t>
  </si>
  <si>
    <t>Carcharodus baeticus</t>
  </si>
  <si>
    <t>Carcharodus flocciferrus</t>
  </si>
  <si>
    <t>Carcharodus lavatherae</t>
  </si>
  <si>
    <t>Carterocephalus palaemon</t>
  </si>
  <si>
    <t>Carterocephalus silvicola</t>
  </si>
  <si>
    <t>Erynnis tages</t>
  </si>
  <si>
    <t>Hesperia comma</t>
  </si>
  <si>
    <t>Heteropterus morpheus</t>
  </si>
  <si>
    <t>Ochlodes sylvanus</t>
  </si>
  <si>
    <t>Pyrgus alveus</t>
  </si>
  <si>
    <t>Pyrgus andromedae</t>
  </si>
  <si>
    <t>Pyrgus armoricanus</t>
  </si>
  <si>
    <t>Pyrgus bellieri</t>
  </si>
  <si>
    <t>Pyrgus cacaliae</t>
  </si>
  <si>
    <t>Pyrgus carlinae</t>
  </si>
  <si>
    <t>Pyrgus carthami</t>
  </si>
  <si>
    <t>Pyrgus centaureae</t>
  </si>
  <si>
    <t>Pyrgus cinarae</t>
  </si>
  <si>
    <t>Pyrgus cirsii</t>
  </si>
  <si>
    <t>Pyrgus malvae</t>
  </si>
  <si>
    <t>Pyrgus onopordi</t>
  </si>
  <si>
    <t>Pyrgus serratulae</t>
  </si>
  <si>
    <t>Spialia sertorius</t>
  </si>
  <si>
    <t>Thymelicus acteon</t>
  </si>
  <si>
    <t>Thymelicus lineola</t>
  </si>
  <si>
    <t>Thymelicus sylvestris</t>
  </si>
  <si>
    <t>Iphiclides podalirius</t>
  </si>
  <si>
    <t>Papilio alexanor</t>
  </si>
  <si>
    <t>Papilio machaon</t>
  </si>
  <si>
    <t>Parnassius apollo</t>
  </si>
  <si>
    <t>Parnassius mnemosyne</t>
  </si>
  <si>
    <t>Parnassius phoebus</t>
  </si>
  <si>
    <t>Zerythia polyxena</t>
  </si>
  <si>
    <t>Anthocharis cardamines</t>
  </si>
  <si>
    <t>Anthocharis euphenoides</t>
  </si>
  <si>
    <t>Aporia crataegi</t>
  </si>
  <si>
    <t>Colias alfacariensis</t>
  </si>
  <si>
    <t>Colias crocea</t>
  </si>
  <si>
    <t>Colias hyale</t>
  </si>
  <si>
    <t>Colias palaeno</t>
  </si>
  <si>
    <t>Colias phicomone</t>
  </si>
  <si>
    <t>Euchloe ausonia</t>
  </si>
  <si>
    <t>Euchloe tagis</t>
  </si>
  <si>
    <t>Gonepteryx cleopatra</t>
  </si>
  <si>
    <t>Gonepteryx rhamni</t>
  </si>
  <si>
    <t>Leptidea duponcheli</t>
  </si>
  <si>
    <t>Leptidea sinapis</t>
  </si>
  <si>
    <t>Pieris brassicae</t>
  </si>
  <si>
    <t>Pieris bryoniae</t>
  </si>
  <si>
    <t>Pieris ergane</t>
  </si>
  <si>
    <t>Pieris mannii</t>
  </si>
  <si>
    <t>Pieris napi</t>
  </si>
  <si>
    <t>Pieris rapae</t>
  </si>
  <si>
    <t>Pontia callidice</t>
  </si>
  <si>
    <t>Pontia daplidice</t>
  </si>
  <si>
    <t>Agriades glandon</t>
  </si>
  <si>
    <t>Agriades optilete</t>
  </si>
  <si>
    <t>Agriades orbitulus</t>
  </si>
  <si>
    <t>Aricia agestis</t>
  </si>
  <si>
    <t>Aricia artaxerxes</t>
  </si>
  <si>
    <t>Aricia nicias</t>
  </si>
  <si>
    <t>Cacyreus marshalli</t>
  </si>
  <si>
    <t>Callophrys rubi</t>
  </si>
  <si>
    <t>Celastrina argiolus</t>
  </si>
  <si>
    <t>Cupido alcetas</t>
  </si>
  <si>
    <t>Cupido argiades</t>
  </si>
  <si>
    <t>Cupido minimus</t>
  </si>
  <si>
    <t>Cupido osiris</t>
  </si>
  <si>
    <t>Cyaniris semiargus</t>
  </si>
  <si>
    <t>Eumedonia eumedon</t>
  </si>
  <si>
    <t>Favonius quercus</t>
  </si>
  <si>
    <t>Glaucopsyche alexis</t>
  </si>
  <si>
    <t>Glaucopsyche melanops</t>
  </si>
  <si>
    <t>Hamearis lucina</t>
  </si>
  <si>
    <t>Iolana iolas</t>
  </si>
  <si>
    <t>Kretania pylaon</t>
  </si>
  <si>
    <t>Laeosopis roboris</t>
  </si>
  <si>
    <t>Lampides boeticus</t>
  </si>
  <si>
    <t>Leptotes pirithous</t>
  </si>
  <si>
    <t>Lycaena alciphron</t>
  </si>
  <si>
    <t>Lycaena dispar</t>
  </si>
  <si>
    <t>Lycaena helle</t>
  </si>
  <si>
    <t>Lycaena hippothoe</t>
  </si>
  <si>
    <t>Lycaena phlaeas</t>
  </si>
  <si>
    <t>Lycaena thersamon</t>
  </si>
  <si>
    <t>Lycaena tityrus</t>
  </si>
  <si>
    <t>Lycaena virgaureae</t>
  </si>
  <si>
    <t>Phengaris alcon</t>
  </si>
  <si>
    <t>Phengaris arion</t>
  </si>
  <si>
    <t>Phengaris nausithous</t>
  </si>
  <si>
    <t>Phengaris teleius</t>
  </si>
  <si>
    <t>Plebejus argus</t>
  </si>
  <si>
    <t>Plebejus argyrognomon</t>
  </si>
  <si>
    <t>Plebejus idas</t>
  </si>
  <si>
    <t>Polyommatus bellargus</t>
  </si>
  <si>
    <t>Polyommatus coridon</t>
  </si>
  <si>
    <t>Polyommatus damon</t>
  </si>
  <si>
    <t>Polyommatus daphnis</t>
  </si>
  <si>
    <t>Polyommatus dorylas</t>
  </si>
  <si>
    <t>Polyommatus eros</t>
  </si>
  <si>
    <t>Polyommatus escheri</t>
  </si>
  <si>
    <t>Polyommatus hispanus</t>
  </si>
  <si>
    <t>Polyommatus icarius [amandus]</t>
  </si>
  <si>
    <t>Polyommatus icarus</t>
  </si>
  <si>
    <t>Polyommatus ripartii</t>
  </si>
  <si>
    <t>Polyommatus thersites</t>
  </si>
  <si>
    <t>Satyrium ilicis</t>
  </si>
  <si>
    <t>Satyrium pruni</t>
  </si>
  <si>
    <t>Satyrium spini</t>
  </si>
  <si>
    <t>Satyrium w-album</t>
  </si>
  <si>
    <t>Scolitantides baton</t>
  </si>
  <si>
    <t>Scolitantides orion</t>
  </si>
  <si>
    <t>Thecla betulae</t>
  </si>
  <si>
    <t>Aglais io</t>
  </si>
  <si>
    <t>Aglais urticae</t>
  </si>
  <si>
    <t>Apatura ilia</t>
  </si>
  <si>
    <t>Apatura iris</t>
  </si>
  <si>
    <t>Araschnia levana</t>
  </si>
  <si>
    <t>Argynnis adippe</t>
  </si>
  <si>
    <t>Argynnis aglaja</t>
  </si>
  <si>
    <t>Argynnis niobe</t>
  </si>
  <si>
    <t>Argynnis pandora</t>
  </si>
  <si>
    <t>Argynnis paphia</t>
  </si>
  <si>
    <t>Boloria aquilonaris</t>
  </si>
  <si>
    <t>Boloria dia</t>
  </si>
  <si>
    <t>Boloria eunomia</t>
  </si>
  <si>
    <t>Boloria euphrosyne</t>
  </si>
  <si>
    <t>Boloria freija</t>
  </si>
  <si>
    <t>Boloria frigga</t>
  </si>
  <si>
    <t>Boloria napaea</t>
  </si>
  <si>
    <t>Boloria graeca</t>
  </si>
  <si>
    <t>Boloria pales</t>
  </si>
  <si>
    <t>Boloria selene</t>
  </si>
  <si>
    <t>Boloria thore</t>
  </si>
  <si>
    <t>Boloria titania</t>
  </si>
  <si>
    <t>Brenthis daphne</t>
  </si>
  <si>
    <t>Brenthis hecate</t>
  </si>
  <si>
    <t>Brenthis ino</t>
  </si>
  <si>
    <t>Euphydryas aurinia</t>
  </si>
  <si>
    <t>Euphydryas intermedia</t>
  </si>
  <si>
    <t>Euphydryas maturna</t>
  </si>
  <si>
    <t>Issoria lathonia</t>
  </si>
  <si>
    <t>Libythea celtis</t>
  </si>
  <si>
    <t>Limenitis camilla</t>
  </si>
  <si>
    <t>Limenitis populi</t>
  </si>
  <si>
    <t>Limenitis reducta</t>
  </si>
  <si>
    <t>Melitaea asteria</t>
  </si>
  <si>
    <t>Melitaea athalia</t>
  </si>
  <si>
    <t>Melitaea aurelia</t>
  </si>
  <si>
    <t>Melitaea britomartis</t>
  </si>
  <si>
    <t>Melitaea cinxia</t>
  </si>
  <si>
    <t>Melitaea deione</t>
  </si>
  <si>
    <t>Melitaea diamina</t>
  </si>
  <si>
    <t>Melitaea didyma</t>
  </si>
  <si>
    <t>Melitaea parthenoides</t>
  </si>
  <si>
    <t>Melitaea phoebe</t>
  </si>
  <si>
    <t>Melitaea trivia</t>
  </si>
  <si>
    <t>Melitaea varia</t>
  </si>
  <si>
    <t>Neptis rivularis</t>
  </si>
  <si>
    <t>Nymphalis antiopa</t>
  </si>
  <si>
    <t>Nymphalis polychloros</t>
  </si>
  <si>
    <t>Polygonia c-album</t>
  </si>
  <si>
    <t>Polygonia egea</t>
  </si>
  <si>
    <t>Vanessa atalanta</t>
  </si>
  <si>
    <t>Vanessa cardui</t>
  </si>
  <si>
    <t>Aphantopus hyperantus</t>
  </si>
  <si>
    <t>Arethusana arethusa</t>
  </si>
  <si>
    <t>Brintesia circe</t>
  </si>
  <si>
    <t>Chazara briseis</t>
  </si>
  <si>
    <t>Coenonympha arcania</t>
  </si>
  <si>
    <t>Coenonympha dorus</t>
  </si>
  <si>
    <t>Coenonympha gardetta</t>
  </si>
  <si>
    <t>Coenonympha glycerion</t>
  </si>
  <si>
    <t>Coenonympha hero</t>
  </si>
  <si>
    <t>Coenonympha oedippus</t>
  </si>
  <si>
    <t>Coenonympha tullia</t>
  </si>
  <si>
    <t>Erebia aethiopellus</t>
  </si>
  <si>
    <t>Erebia aethiops</t>
  </si>
  <si>
    <t>Erebia albergana</t>
  </si>
  <si>
    <t>Erebia cassioides</t>
  </si>
  <si>
    <t>Erebia christi</t>
  </si>
  <si>
    <t>Erebia epiphron</t>
  </si>
  <si>
    <t>Erebia eriphyle</t>
  </si>
  <si>
    <t>Erebia euryale</t>
  </si>
  <si>
    <t>Erebia flavofasciata</t>
  </si>
  <si>
    <t>Erebia gorge</t>
  </si>
  <si>
    <t>Erebia ligea</t>
  </si>
  <si>
    <t>Erebia manto</t>
  </si>
  <si>
    <t>Erebia medusa</t>
  </si>
  <si>
    <t>Erebia melampus</t>
  </si>
  <si>
    <t>Erebia meolans</t>
  </si>
  <si>
    <t>Erebia mnestra</t>
  </si>
  <si>
    <t>Erebia montana</t>
  </si>
  <si>
    <t>Erebia neoridas</t>
  </si>
  <si>
    <t>Erebia nivalis</t>
  </si>
  <si>
    <t>Erebia oeme</t>
  </si>
  <si>
    <t>Erebia ottomana</t>
  </si>
  <si>
    <t>Erebia pandrose</t>
  </si>
  <si>
    <t>Erebia pharte</t>
  </si>
  <si>
    <t>Erebia pluto</t>
  </si>
  <si>
    <t>Erebia pronoe</t>
  </si>
  <si>
    <t>Erebia scipio</t>
  </si>
  <si>
    <t>Erebia styx</t>
  </si>
  <si>
    <t>Erebia sudetica</t>
  </si>
  <si>
    <t>Erebia triaria</t>
  </si>
  <si>
    <t>Erebia tyndarus</t>
  </si>
  <si>
    <t>Hipparchia fagi</t>
  </si>
  <si>
    <t>Hipparchia hermione</t>
  </si>
  <si>
    <t>Hipparchia semele</t>
  </si>
  <si>
    <t>Hipparchia statilinus</t>
  </si>
  <si>
    <t>Hyponephele lupina</t>
  </si>
  <si>
    <t>Hyponephele lycaon</t>
  </si>
  <si>
    <t>Lasiommata megera</t>
  </si>
  <si>
    <t>Lasiommata petropolitana</t>
  </si>
  <si>
    <t>Lopinga achine</t>
  </si>
  <si>
    <t>Maniola jurtina</t>
  </si>
  <si>
    <t>Melanargia galathea</t>
  </si>
  <si>
    <t>Melanargia occitanica</t>
  </si>
  <si>
    <t>Melanargia russiae</t>
  </si>
  <si>
    <t>Minois dryas</t>
  </si>
  <si>
    <t>Oeneis glacialis</t>
  </si>
  <si>
    <t>Oeneis jutta</t>
  </si>
  <si>
    <t>Oeneis norna</t>
  </si>
  <si>
    <t>Pyronia bathseba</t>
  </si>
  <si>
    <t>Pyronia cecilia</t>
  </si>
  <si>
    <t>Pyronia tithonus</t>
  </si>
  <si>
    <t>Satyrus actaea</t>
  </si>
  <si>
    <t>Satyrus ferula</t>
  </si>
  <si>
    <t>Satyrium acaciae</t>
  </si>
  <si>
    <t>Euphydryas cynthia</t>
  </si>
  <si>
    <t>Borbo borbonica</t>
  </si>
  <si>
    <t>Carcharodus orientalis</t>
  </si>
  <si>
    <t>Carcharodus stauderi</t>
  </si>
  <si>
    <t>Erynnis marloyi</t>
  </si>
  <si>
    <t>Gegenes pumilio</t>
  </si>
  <si>
    <t>Pelopidas thrax</t>
  </si>
  <si>
    <t>Pyrgus warrenensis</t>
  </si>
  <si>
    <t>Pyrgus sidae</t>
  </si>
  <si>
    <t>Spialia orbifer</t>
  </si>
  <si>
    <t>Spialia phlomidis</t>
  </si>
  <si>
    <t>Spialia therapne</t>
  </si>
  <si>
    <t>Syrichtus cribrellum</t>
  </si>
  <si>
    <t>Syrichtus proto</t>
  </si>
  <si>
    <t>Syrichtus tessellum</t>
  </si>
  <si>
    <t>Thymelicus hyrax</t>
  </si>
  <si>
    <t>Archon apollinus</t>
  </si>
  <si>
    <t>Papilio hospiton</t>
  </si>
  <si>
    <t>Zerynthia cassandra</t>
  </si>
  <si>
    <t>Zerynthia cerisyi</t>
  </si>
  <si>
    <t>Zerynthia cretica</t>
  </si>
  <si>
    <t>Zerythia rumina</t>
  </si>
  <si>
    <t>Anthocharis damone</t>
  </si>
  <si>
    <t>Anthocharis gruneri</t>
  </si>
  <si>
    <t>Colias aurorina</t>
  </si>
  <si>
    <t>Colias balcanica</t>
  </si>
  <si>
    <t>Colias chrysotheme</t>
  </si>
  <si>
    <t>Colias erate</t>
  </si>
  <si>
    <t>Colias hecla</t>
  </si>
  <si>
    <t>Colias myrmidone</t>
  </si>
  <si>
    <t>Colias tyche</t>
  </si>
  <si>
    <t>Colotis evagore</t>
  </si>
  <si>
    <t>Euchloe bazae</t>
  </si>
  <si>
    <t>Euchloe belemia</t>
  </si>
  <si>
    <t>Euchloe insularis</t>
  </si>
  <si>
    <t>Euchloe penia</t>
  </si>
  <si>
    <t>Gonepteryx farinosa</t>
  </si>
  <si>
    <t>Pieris krueperi</t>
  </si>
  <si>
    <t>Pontia chloridice</t>
  </si>
  <si>
    <t>Zegris eupheme</t>
  </si>
  <si>
    <t>Agriades aquilo</t>
  </si>
  <si>
    <t>Agriades dardanus</t>
  </si>
  <si>
    <t>Agriades pyrenaicus</t>
  </si>
  <si>
    <t>Agriades zullichi</t>
  </si>
  <si>
    <t>Aricia anteros</t>
  </si>
  <si>
    <t>Aricia cramera</t>
  </si>
  <si>
    <t>Aricia morronensis</t>
  </si>
  <si>
    <t>Callophrys avis</t>
  </si>
  <si>
    <t>Chilades galba</t>
  </si>
  <si>
    <t>Chilades trochylus</t>
  </si>
  <si>
    <t>Cigaritis acamas</t>
  </si>
  <si>
    <t>Cupido decoloratus</t>
  </si>
  <si>
    <t>Cupido lorquinii</t>
  </si>
  <si>
    <t>Eumedonia loewii</t>
  </si>
  <si>
    <t>Glaucopsyche paphos</t>
  </si>
  <si>
    <t>Kretania eurypilus</t>
  </si>
  <si>
    <t>Kretania hesperica</t>
  </si>
  <si>
    <t>Kretania psylorita</t>
  </si>
  <si>
    <t>Lycaena ottomana</t>
  </si>
  <si>
    <t>Lycaena thetis</t>
  </si>
  <si>
    <t>Neolycaena rhymnus</t>
  </si>
  <si>
    <t>Polyommatus admetus</t>
  </si>
  <si>
    <t>Polyommatus albicans</t>
  </si>
  <si>
    <t>Polyommatus aroaniensis</t>
  </si>
  <si>
    <t>Polyommatus coelestinus</t>
  </si>
  <si>
    <t>Polyommatus corydonius</t>
  </si>
  <si>
    <t>Polyommatus damocles</t>
  </si>
  <si>
    <t>Polyommatus damone</t>
  </si>
  <si>
    <t>Polyommatus dolus</t>
  </si>
  <si>
    <t>Polyommatus fabressei</t>
  </si>
  <si>
    <t>Polyommatus fulgens</t>
  </si>
  <si>
    <t>Polyommatus golgus</t>
  </si>
  <si>
    <t>Polyommatus humedasae</t>
  </si>
  <si>
    <t>Polyommatus iphigenia</t>
  </si>
  <si>
    <t>Polyommatus nivescens</t>
  </si>
  <si>
    <t>Polyommatus orphicus</t>
  </si>
  <si>
    <t>Polyommatus violetae</t>
  </si>
  <si>
    <t>Satyrium esculi</t>
  </si>
  <si>
    <t>Satyrium ledereri</t>
  </si>
  <si>
    <t xml:space="preserve">Scolitantides abencerragus </t>
  </si>
  <si>
    <t>Scolitantides barbagiae</t>
  </si>
  <si>
    <t>Scolitantides bavius</t>
  </si>
  <si>
    <t>Scolitantides panoptes</t>
  </si>
  <si>
    <t>Scolitantides vicrama</t>
  </si>
  <si>
    <t>Tarucus balkanicus</t>
  </si>
  <si>
    <t>Tarucus theophrastus</t>
  </si>
  <si>
    <t>Tomares ballus</t>
  </si>
  <si>
    <t>Tomares callimachus</t>
  </si>
  <si>
    <t>Turanana taygetica</t>
  </si>
  <si>
    <t>Zizeeria knysna</t>
  </si>
  <si>
    <t>Apatura metis</t>
  </si>
  <si>
    <t>Argynnis elisa</t>
  </si>
  <si>
    <t>Argynnis laodice</t>
  </si>
  <si>
    <t>Boloria chariclea</t>
  </si>
  <si>
    <t>Boloria improba</t>
  </si>
  <si>
    <t>Boloria polaris</t>
  </si>
  <si>
    <t>Charaxes jasius</t>
  </si>
  <si>
    <t>Danaus chrysippus</t>
  </si>
  <si>
    <t>Danaus plexippus</t>
  </si>
  <si>
    <t>Euphydryas desfontainii</t>
  </si>
  <si>
    <t>Euphydryas iduna</t>
  </si>
  <si>
    <t>Melitaea aetherie</t>
  </si>
  <si>
    <t>Melitaea arduinna</t>
  </si>
  <si>
    <t>Neptis sappho</t>
  </si>
  <si>
    <t>Nymphalis l-album</t>
  </si>
  <si>
    <t>Nymphalis xanthomelas</t>
  </si>
  <si>
    <t>Vanessa virginiensis</t>
  </si>
  <si>
    <t>Chazara persephone</t>
  </si>
  <si>
    <t>Chazara prieuri</t>
  </si>
  <si>
    <t>Coenonympha corinna</t>
  </si>
  <si>
    <t>Coenonympha leander</t>
  </si>
  <si>
    <t>Coenonympha orientalis</t>
  </si>
  <si>
    <t>Erebia calcaria</t>
  </si>
  <si>
    <t>Erebia claudina</t>
  </si>
  <si>
    <t>Erebia disa</t>
  </si>
  <si>
    <t>Erebia embla</t>
  </si>
  <si>
    <t>Erebia epistygne</t>
  </si>
  <si>
    <t>Erebia gorgone</t>
  </si>
  <si>
    <t>Erebia hispana</t>
  </si>
  <si>
    <t>Erebia lefebvrei</t>
  </si>
  <si>
    <t>Erebia melas</t>
  </si>
  <si>
    <t>Erebia orientalis</t>
  </si>
  <si>
    <t>Erebia palarica</t>
  </si>
  <si>
    <t>Erebia polaris</t>
  </si>
  <si>
    <t>Erebia rhodopensis</t>
  </si>
  <si>
    <t>Erebia stiria</t>
  </si>
  <si>
    <t>Erebia zapateri</t>
  </si>
  <si>
    <t>Hipparchia aristaeus</t>
  </si>
  <si>
    <t>Hipparchia blachieri</t>
  </si>
  <si>
    <t>Hipparchia christenseni</t>
  </si>
  <si>
    <t>Hipparchia cretica</t>
  </si>
  <si>
    <t>Hipparchia cypriensis</t>
  </si>
  <si>
    <t>Hipparchia fatua</t>
  </si>
  <si>
    <t>Hipparchia leighebi</t>
  </si>
  <si>
    <t>Hipparchia mersina</t>
  </si>
  <si>
    <t>Hipparchia neomiris</t>
  </si>
  <si>
    <t>Hipparchia pellucida</t>
  </si>
  <si>
    <t>Hipparchia sbordonii</t>
  </si>
  <si>
    <t>Hipparchia senthes</t>
  </si>
  <si>
    <t>Hipparchia syriaca</t>
  </si>
  <si>
    <t>Hipparchia volgensis</t>
  </si>
  <si>
    <t>Kirinia climene</t>
  </si>
  <si>
    <t>Kirinia roxelana</t>
  </si>
  <si>
    <t>Maniola chia</t>
  </si>
  <si>
    <t>Maniola cypricola</t>
  </si>
  <si>
    <t>Maniola halicarnassus</t>
  </si>
  <si>
    <t>Maniola megala</t>
  </si>
  <si>
    <t>Maniola nurag</t>
  </si>
  <si>
    <t>Maniola telmessia</t>
  </si>
  <si>
    <t xml:space="preserve">Melanargia arge </t>
  </si>
  <si>
    <t>Melanargia ines</t>
  </si>
  <si>
    <t>Melanargia lachesis</t>
  </si>
  <si>
    <t>Melanargia larissa</t>
  </si>
  <si>
    <t>Melanargia pherusa</t>
  </si>
  <si>
    <t>Oeneis bore</t>
  </si>
  <si>
    <t>Proterebia phegea</t>
  </si>
  <si>
    <t>Pseudochazara amymone</t>
  </si>
  <si>
    <t>Pseudochazara anthelea</t>
  </si>
  <si>
    <t>Pseudochazara euxina</t>
  </si>
  <si>
    <t>Pseudochazara geyeri</t>
  </si>
  <si>
    <t>Pseudochazara graeca</t>
  </si>
  <si>
    <t>Pseudochazara mniszechii</t>
  </si>
  <si>
    <t>Pseudochazara orestes</t>
  </si>
  <si>
    <t>Pseudochazara williamsi</t>
  </si>
  <si>
    <t>Ypthima asterope</t>
  </si>
  <si>
    <t>Gegenes nostrodamus</t>
  </si>
  <si>
    <t>Leptidea morsei</t>
  </si>
  <si>
    <t>Zegris meridionalis</t>
  </si>
  <si>
    <t>Tomares nogelii</t>
  </si>
  <si>
    <t>Lasiommata paramegaera</t>
  </si>
  <si>
    <t>Pseudochazara cingovskii</t>
  </si>
  <si>
    <t>Family</t>
  </si>
  <si>
    <t>1 H</t>
  </si>
  <si>
    <t>2 Pa</t>
  </si>
  <si>
    <t>3 Pi</t>
  </si>
  <si>
    <t>4 L</t>
  </si>
  <si>
    <t>5 N(S)</t>
  </si>
  <si>
    <t>5 N</t>
  </si>
  <si>
    <t>Coenonympha pamphilus</t>
  </si>
  <si>
    <t>Coenonympha phryne</t>
  </si>
  <si>
    <t>Coenonympha rhodopensis</t>
  </si>
  <si>
    <t>Coenonympha thyrsis</t>
  </si>
  <si>
    <t>Erebia rondoui</t>
  </si>
  <si>
    <t>Hipparchia fidia</t>
  </si>
  <si>
    <t>Lasiommata maera</t>
  </si>
  <si>
    <t>Pararge aegeria</t>
  </si>
  <si>
    <t>Britain</t>
  </si>
  <si>
    <t>Britain inc. rare migrants</t>
  </si>
  <si>
    <t>Hylephila phyleus</t>
  </si>
  <si>
    <t>Rapala schistacea</t>
  </si>
  <si>
    <t>Dryas julia</t>
  </si>
  <si>
    <t>Junonia villida</t>
  </si>
  <si>
    <t>Junonia oenone</t>
  </si>
  <si>
    <t>Colobura dirce</t>
  </si>
  <si>
    <t>Hypanartia lethe</t>
  </si>
  <si>
    <t>Vanessa indica</t>
  </si>
  <si>
    <t>Argynnis aphrodite</t>
  </si>
  <si>
    <t>Papilio glaucus</t>
  </si>
  <si>
    <t>AMERICAN/ASIAN SPECIES in Emmet &amp; Heath but not in Settele or Kudrna</t>
  </si>
  <si>
    <t>Climate Risk Atlas Predicted</t>
  </si>
  <si>
    <t>Coastal Records</t>
  </si>
  <si>
    <t>S.Norway Records</t>
  </si>
  <si>
    <t>British Mass</t>
  </si>
  <si>
    <t>Latitude Range</t>
  </si>
  <si>
    <t xml:space="preserve">Longitude Range </t>
  </si>
  <si>
    <t>PCA Axis 1</t>
  </si>
  <si>
    <t>Supplementary Appendix Ch 4.1 Data: Contemporary Geography study CGS for potential British species. Data based on Kudrna et al. 2015 atlas</t>
  </si>
  <si>
    <t>Species no (see Supplm append 4.2)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</si>
</sst>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Calibri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2" fontId="2" fillId="0" borderId="0" xfId="0" applyNumberFormat="1" applyFont="1"/>
    <xf numFmtId="18" fontId="0" fillId="0" borderId="0" xfId="0" applyNumberFormat="1"/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6"/>
  <sheetViews>
    <sheetView tabSelected="1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K13" sqref="K13"/>
    </sheetView>
  </sheetViews>
  <sheetFormatPr defaultRowHeight="12.75"/>
  <cols>
    <col min="3" max="3" width="26.7109375" style="6" customWidth="1"/>
    <col min="6" max="6" width="13.42578125" style="3" customWidth="1"/>
    <col min="7" max="7" width="14.140625" style="3" customWidth="1"/>
    <col min="8" max="8" width="13.42578125" style="2" customWidth="1"/>
    <col min="9" max="9" width="13" style="8" customWidth="1"/>
    <col min="10" max="10" width="14.28515625" style="8" customWidth="1"/>
    <col min="11" max="11" width="16.5703125" style="3" customWidth="1"/>
    <col min="12" max="12" width="16.140625" style="9" customWidth="1"/>
    <col min="13" max="13" width="10.42578125" style="9" customWidth="1"/>
    <col min="15" max="15" width="11.140625" customWidth="1"/>
    <col min="16" max="16" width="13" customWidth="1"/>
    <col min="17" max="17" width="10.5703125" style="18" customWidth="1"/>
  </cols>
  <sheetData>
    <row r="1" spans="1:17" s="23" customFormat="1" ht="24" customHeight="1">
      <c r="A1" s="23" t="s">
        <v>442</v>
      </c>
      <c r="C1" s="24"/>
      <c r="F1" s="25"/>
      <c r="G1" s="25"/>
      <c r="H1" s="26"/>
      <c r="I1" s="27"/>
      <c r="J1" s="27"/>
      <c r="K1" s="25"/>
      <c r="L1" s="28"/>
      <c r="M1" s="28"/>
      <c r="Q1" s="29"/>
    </row>
    <row r="2" spans="1:17" s="13" customFormat="1" ht="69" customHeight="1" thickBot="1">
      <c r="A2" s="13" t="s">
        <v>407</v>
      </c>
      <c r="B2" s="14" t="s">
        <v>443</v>
      </c>
      <c r="C2" s="13" t="s">
        <v>0</v>
      </c>
      <c r="D2" s="13" t="s">
        <v>1</v>
      </c>
      <c r="E2" s="14" t="s">
        <v>438</v>
      </c>
      <c r="F2" s="15" t="s">
        <v>2</v>
      </c>
      <c r="G2" s="15" t="s">
        <v>3</v>
      </c>
      <c r="H2" s="15" t="s">
        <v>439</v>
      </c>
      <c r="I2" s="16" t="s">
        <v>4</v>
      </c>
      <c r="J2" s="16" t="s">
        <v>5</v>
      </c>
      <c r="K2" s="15" t="s">
        <v>440</v>
      </c>
      <c r="L2" s="17" t="s">
        <v>436</v>
      </c>
      <c r="M2" s="17" t="s">
        <v>437</v>
      </c>
      <c r="N2" s="14" t="s">
        <v>422</v>
      </c>
      <c r="O2" s="14" t="s">
        <v>423</v>
      </c>
      <c r="P2" s="14" t="s">
        <v>435</v>
      </c>
      <c r="Q2" s="19" t="s">
        <v>441</v>
      </c>
    </row>
    <row r="3" spans="1:17" ht="13.5" thickBot="1">
      <c r="A3" s="4" t="s">
        <v>408</v>
      </c>
      <c r="B3" s="21"/>
      <c r="C3" s="6" t="s">
        <v>237</v>
      </c>
      <c r="D3" s="4">
        <v>11</v>
      </c>
      <c r="E3" s="12">
        <v>0</v>
      </c>
      <c r="F3" s="5">
        <v>36</v>
      </c>
      <c r="G3" s="5">
        <v>36</v>
      </c>
      <c r="H3" s="2">
        <f>(F3-G3+0.5)</f>
        <v>0.5</v>
      </c>
      <c r="I3" s="7">
        <v>-6</v>
      </c>
      <c r="J3" s="7">
        <v>-6</v>
      </c>
      <c r="K3" s="2">
        <f>(J3-I3+1)</f>
        <v>1</v>
      </c>
      <c r="L3" s="9">
        <v>0</v>
      </c>
      <c r="M3" s="9">
        <v>0</v>
      </c>
      <c r="N3">
        <v>0</v>
      </c>
      <c r="O3">
        <v>0</v>
      </c>
      <c r="Q3" s="20">
        <v>1.3135039735548546</v>
      </c>
    </row>
    <row r="4" spans="1:17" ht="13.5" thickBot="1">
      <c r="A4" s="4" t="s">
        <v>408</v>
      </c>
      <c r="B4" s="22">
        <v>2</v>
      </c>
      <c r="C4" s="6" t="s">
        <v>6</v>
      </c>
      <c r="D4">
        <v>835</v>
      </c>
      <c r="E4" s="12">
        <v>0</v>
      </c>
      <c r="F4" s="3">
        <v>55</v>
      </c>
      <c r="G4" s="3">
        <v>34.5</v>
      </c>
      <c r="H4" s="2">
        <f>(F4-G4+0.5)</f>
        <v>21</v>
      </c>
      <c r="I4" s="8">
        <v>-10</v>
      </c>
      <c r="J4" s="8">
        <v>39</v>
      </c>
      <c r="K4" s="2">
        <f>(J4-I4+1)</f>
        <v>50</v>
      </c>
      <c r="L4" s="9">
        <v>43.25</v>
      </c>
      <c r="M4" s="9">
        <v>0</v>
      </c>
      <c r="N4">
        <v>0</v>
      </c>
      <c r="O4">
        <v>1</v>
      </c>
      <c r="P4">
        <v>0</v>
      </c>
      <c r="Q4" s="20">
        <v>-1.0743076422657039</v>
      </c>
    </row>
    <row r="5" spans="1:17" ht="13.5" thickBot="1">
      <c r="A5" s="4" t="s">
        <v>408</v>
      </c>
      <c r="B5" s="22">
        <v>3</v>
      </c>
      <c r="C5" s="6" t="s">
        <v>7</v>
      </c>
      <c r="D5">
        <v>119</v>
      </c>
      <c r="E5" s="12">
        <v>0</v>
      </c>
      <c r="F5" s="3">
        <v>46</v>
      </c>
      <c r="G5" s="3">
        <v>36</v>
      </c>
      <c r="H5" s="2">
        <f t="shared" ref="H5:H68" si="0">(F5-G5+0.5)</f>
        <v>10.5</v>
      </c>
      <c r="I5" s="8">
        <v>-9</v>
      </c>
      <c r="J5" s="8">
        <v>17</v>
      </c>
      <c r="K5" s="2">
        <f t="shared" ref="K5:K68" si="1">(J5-I5+1)</f>
        <v>27</v>
      </c>
      <c r="L5" s="9">
        <v>0</v>
      </c>
      <c r="M5" s="9">
        <v>0</v>
      </c>
      <c r="N5">
        <v>0</v>
      </c>
      <c r="O5">
        <v>0</v>
      </c>
      <c r="P5">
        <v>0</v>
      </c>
      <c r="Q5" s="20">
        <v>0.22158697667626676</v>
      </c>
    </row>
    <row r="6" spans="1:17" ht="13.5" thickBot="1">
      <c r="A6" s="4" t="s">
        <v>408</v>
      </c>
      <c r="B6" s="22">
        <v>4</v>
      </c>
      <c r="C6" s="6" t="s">
        <v>8</v>
      </c>
      <c r="D6">
        <v>371</v>
      </c>
      <c r="E6" s="12">
        <v>0</v>
      </c>
      <c r="F6" s="3">
        <v>58</v>
      </c>
      <c r="G6" s="3">
        <v>36</v>
      </c>
      <c r="H6" s="2">
        <f t="shared" si="0"/>
        <v>22.5</v>
      </c>
      <c r="I6" s="8">
        <v>-9</v>
      </c>
      <c r="J6" s="8">
        <v>36</v>
      </c>
      <c r="K6" s="2">
        <f t="shared" si="1"/>
        <v>46</v>
      </c>
      <c r="L6" s="9">
        <v>13.5</v>
      </c>
      <c r="M6" s="9">
        <v>0</v>
      </c>
      <c r="N6">
        <v>0</v>
      </c>
      <c r="O6">
        <v>0</v>
      </c>
      <c r="P6">
        <v>0</v>
      </c>
      <c r="Q6" s="20">
        <v>-0.82597059236088344</v>
      </c>
    </row>
    <row r="7" spans="1:17" ht="13.5" thickBot="1">
      <c r="A7" s="4" t="s">
        <v>408</v>
      </c>
      <c r="B7" s="22">
        <v>5</v>
      </c>
      <c r="C7" s="6" t="s">
        <v>9</v>
      </c>
      <c r="D7">
        <v>217</v>
      </c>
      <c r="E7" s="12">
        <v>0</v>
      </c>
      <c r="F7" s="3">
        <v>50</v>
      </c>
      <c r="G7" s="3">
        <v>36</v>
      </c>
      <c r="H7" s="2">
        <f t="shared" si="0"/>
        <v>14.5</v>
      </c>
      <c r="I7" s="8">
        <v>-7</v>
      </c>
      <c r="J7" s="8">
        <v>39</v>
      </c>
      <c r="K7" s="2">
        <f t="shared" si="1"/>
        <v>47</v>
      </c>
      <c r="L7" s="9">
        <v>0</v>
      </c>
      <c r="M7" s="9">
        <v>0</v>
      </c>
      <c r="N7">
        <v>0</v>
      </c>
      <c r="O7">
        <v>0</v>
      </c>
      <c r="P7">
        <v>0</v>
      </c>
      <c r="Q7" s="20">
        <v>-0.33098119923864833</v>
      </c>
    </row>
    <row r="8" spans="1:17" ht="13.5" thickBot="1">
      <c r="A8" s="4" t="s">
        <v>408</v>
      </c>
      <c r="B8" s="22">
        <v>6</v>
      </c>
      <c r="C8" s="6" t="s">
        <v>238</v>
      </c>
      <c r="D8">
        <v>98</v>
      </c>
      <c r="E8" s="12">
        <v>0</v>
      </c>
      <c r="F8" s="3">
        <v>50.5</v>
      </c>
      <c r="G8" s="3">
        <v>36</v>
      </c>
      <c r="H8" s="2">
        <f t="shared" si="0"/>
        <v>15</v>
      </c>
      <c r="I8" s="8">
        <v>15</v>
      </c>
      <c r="J8" s="8">
        <v>38</v>
      </c>
      <c r="K8" s="2">
        <f t="shared" si="1"/>
        <v>24</v>
      </c>
      <c r="L8" s="9">
        <v>0</v>
      </c>
      <c r="M8" s="9">
        <v>0</v>
      </c>
      <c r="N8">
        <v>0</v>
      </c>
      <c r="O8">
        <v>0</v>
      </c>
      <c r="P8">
        <v>0</v>
      </c>
      <c r="Q8" s="20">
        <v>0.13241813686505252</v>
      </c>
    </row>
    <row r="9" spans="1:17" ht="13.5" thickBot="1">
      <c r="A9" s="4" t="s">
        <v>408</v>
      </c>
      <c r="B9" s="22">
        <v>7</v>
      </c>
      <c r="C9" s="6" t="s">
        <v>239</v>
      </c>
      <c r="D9">
        <v>6</v>
      </c>
      <c r="E9" s="12">
        <v>0</v>
      </c>
      <c r="F9" s="3">
        <v>37</v>
      </c>
      <c r="G9" s="3">
        <v>35.5</v>
      </c>
      <c r="H9" s="2">
        <f t="shared" si="0"/>
        <v>2</v>
      </c>
      <c r="I9" s="8">
        <v>26</v>
      </c>
      <c r="J9" s="8">
        <v>28</v>
      </c>
      <c r="K9" s="2">
        <f t="shared" si="1"/>
        <v>3</v>
      </c>
      <c r="L9" s="9">
        <v>0</v>
      </c>
      <c r="M9" s="9">
        <v>0</v>
      </c>
      <c r="N9">
        <v>0</v>
      </c>
      <c r="O9">
        <v>0</v>
      </c>
      <c r="Q9" s="20">
        <v>1.2246551608545611</v>
      </c>
    </row>
    <row r="10" spans="1:17" ht="13.5" thickBot="1">
      <c r="A10" s="4" t="s">
        <v>408</v>
      </c>
      <c r="B10" s="22">
        <v>8</v>
      </c>
      <c r="C10" s="6" t="s">
        <v>10</v>
      </c>
      <c r="D10">
        <v>676</v>
      </c>
      <c r="E10" s="12">
        <v>22</v>
      </c>
      <c r="F10" s="3">
        <v>69.5</v>
      </c>
      <c r="G10" s="3">
        <v>41</v>
      </c>
      <c r="H10" s="2">
        <f t="shared" si="0"/>
        <v>29</v>
      </c>
      <c r="I10" s="8">
        <v>-7</v>
      </c>
      <c r="J10" s="8">
        <v>35</v>
      </c>
      <c r="K10" s="2">
        <f t="shared" si="1"/>
        <v>43</v>
      </c>
      <c r="L10" s="9">
        <v>51.25</v>
      </c>
      <c r="M10" s="9">
        <v>17.5</v>
      </c>
      <c r="N10">
        <v>1</v>
      </c>
      <c r="O10">
        <v>1</v>
      </c>
      <c r="P10">
        <v>1</v>
      </c>
      <c r="Q10" s="20">
        <v>-1.3565085211470289</v>
      </c>
    </row>
    <row r="11" spans="1:17" ht="13.5" thickBot="1">
      <c r="A11" s="4" t="s">
        <v>408</v>
      </c>
      <c r="B11" s="22">
        <v>9</v>
      </c>
      <c r="C11" s="6" t="s">
        <v>11</v>
      </c>
      <c r="D11">
        <v>330</v>
      </c>
      <c r="E11" s="12">
        <v>0</v>
      </c>
      <c r="F11" s="3">
        <v>66.5</v>
      </c>
      <c r="G11" s="3">
        <v>49</v>
      </c>
      <c r="H11" s="2">
        <f t="shared" si="0"/>
        <v>18</v>
      </c>
      <c r="I11" s="8">
        <v>7</v>
      </c>
      <c r="J11" s="8">
        <v>33</v>
      </c>
      <c r="K11" s="2">
        <f t="shared" si="1"/>
        <v>27</v>
      </c>
      <c r="L11" s="9">
        <v>0</v>
      </c>
      <c r="M11" s="9">
        <v>2</v>
      </c>
      <c r="N11">
        <v>0</v>
      </c>
      <c r="O11">
        <v>0</v>
      </c>
      <c r="P11">
        <v>0</v>
      </c>
      <c r="Q11" s="20">
        <v>-0.22008715994799058</v>
      </c>
    </row>
    <row r="12" spans="1:17" ht="13.5" thickBot="1">
      <c r="A12" s="4" t="s">
        <v>408</v>
      </c>
      <c r="B12" s="22">
        <v>10</v>
      </c>
      <c r="C12" s="6" t="s">
        <v>240</v>
      </c>
      <c r="D12">
        <v>35</v>
      </c>
      <c r="E12" s="12">
        <v>0</v>
      </c>
      <c r="F12" s="3">
        <v>42.5</v>
      </c>
      <c r="G12" s="3">
        <v>37</v>
      </c>
      <c r="H12" s="2">
        <f t="shared" si="0"/>
        <v>6</v>
      </c>
      <c r="I12" s="8">
        <v>19</v>
      </c>
      <c r="J12" s="8">
        <v>29</v>
      </c>
      <c r="K12" s="2">
        <f t="shared" si="1"/>
        <v>11</v>
      </c>
      <c r="L12" s="9">
        <v>0</v>
      </c>
      <c r="M12" s="9">
        <v>0</v>
      </c>
      <c r="N12">
        <v>0</v>
      </c>
      <c r="O12">
        <v>0</v>
      </c>
      <c r="P12">
        <v>0</v>
      </c>
      <c r="Q12" s="20">
        <v>0.76333654264930262</v>
      </c>
    </row>
    <row r="13" spans="1:17" ht="13.5" thickBot="1">
      <c r="A13" s="4" t="s">
        <v>408</v>
      </c>
      <c r="B13" s="22">
        <v>11</v>
      </c>
      <c r="C13" s="6" t="s">
        <v>12</v>
      </c>
      <c r="D13">
        <v>1069</v>
      </c>
      <c r="E13" s="12">
        <v>100</v>
      </c>
      <c r="F13" s="3">
        <v>64</v>
      </c>
      <c r="G13" s="3">
        <v>36</v>
      </c>
      <c r="H13" s="2">
        <f t="shared" si="0"/>
        <v>28.5</v>
      </c>
      <c r="I13" s="8">
        <v>-11</v>
      </c>
      <c r="J13" s="8">
        <v>39</v>
      </c>
      <c r="K13" s="2">
        <f t="shared" si="1"/>
        <v>51</v>
      </c>
      <c r="L13" s="9">
        <v>58.75</v>
      </c>
      <c r="M13" s="9">
        <v>20</v>
      </c>
      <c r="N13">
        <v>1</v>
      </c>
      <c r="O13">
        <v>1</v>
      </c>
      <c r="P13">
        <v>1</v>
      </c>
      <c r="Q13" s="20">
        <v>-1.6995619589056881</v>
      </c>
    </row>
    <row r="14" spans="1:17" ht="13.5" thickBot="1">
      <c r="A14" s="4" t="s">
        <v>408</v>
      </c>
      <c r="B14" s="22">
        <v>12</v>
      </c>
      <c r="C14" s="6" t="s">
        <v>401</v>
      </c>
      <c r="D14">
        <v>132</v>
      </c>
      <c r="E14" s="12">
        <v>0</v>
      </c>
      <c r="F14" s="3">
        <v>44</v>
      </c>
      <c r="G14" s="3">
        <v>35</v>
      </c>
      <c r="H14" s="2">
        <f t="shared" si="0"/>
        <v>9.5</v>
      </c>
      <c r="I14" s="8">
        <v>-10</v>
      </c>
      <c r="J14" s="8">
        <v>28</v>
      </c>
      <c r="K14" s="2">
        <f t="shared" si="1"/>
        <v>39</v>
      </c>
      <c r="L14" s="9">
        <v>0</v>
      </c>
      <c r="M14" s="9">
        <v>0</v>
      </c>
      <c r="N14">
        <v>0</v>
      </c>
      <c r="O14">
        <v>0</v>
      </c>
      <c r="P14">
        <v>0</v>
      </c>
      <c r="Q14" s="20">
        <v>-8.8620539659571285E-3</v>
      </c>
    </row>
    <row r="15" spans="1:17" ht="13.5" thickBot="1">
      <c r="A15" s="4" t="s">
        <v>408</v>
      </c>
      <c r="B15" s="22">
        <v>13</v>
      </c>
      <c r="C15" s="6" t="s">
        <v>241</v>
      </c>
      <c r="D15">
        <v>110</v>
      </c>
      <c r="E15" s="12">
        <v>0</v>
      </c>
      <c r="F15" s="3">
        <v>44</v>
      </c>
      <c r="G15" s="3">
        <v>34.5</v>
      </c>
      <c r="H15" s="2">
        <f t="shared" si="0"/>
        <v>10</v>
      </c>
      <c r="I15" s="8">
        <v>2</v>
      </c>
      <c r="J15" s="8">
        <v>34</v>
      </c>
      <c r="K15" s="2">
        <f t="shared" si="1"/>
        <v>33</v>
      </c>
      <c r="L15" s="9">
        <v>0</v>
      </c>
      <c r="M15" s="9">
        <v>0</v>
      </c>
      <c r="N15">
        <v>0</v>
      </c>
      <c r="O15">
        <v>0</v>
      </c>
      <c r="P15">
        <v>0</v>
      </c>
      <c r="Q15" s="20">
        <v>0.18813083938892178</v>
      </c>
    </row>
    <row r="16" spans="1:17" ht="13.5" thickBot="1">
      <c r="A16" s="4" t="s">
        <v>408</v>
      </c>
      <c r="B16" s="22">
        <v>14</v>
      </c>
      <c r="C16" s="6" t="s">
        <v>13</v>
      </c>
      <c r="D16">
        <v>937</v>
      </c>
      <c r="E16" s="12">
        <v>27</v>
      </c>
      <c r="F16" s="3">
        <v>70</v>
      </c>
      <c r="G16" s="3">
        <v>36.5</v>
      </c>
      <c r="H16" s="2">
        <f t="shared" si="0"/>
        <v>34</v>
      </c>
      <c r="I16" s="8">
        <v>-10</v>
      </c>
      <c r="J16" s="8">
        <v>39</v>
      </c>
      <c r="K16" s="2">
        <f t="shared" si="1"/>
        <v>50</v>
      </c>
      <c r="L16" s="9">
        <v>64</v>
      </c>
      <c r="M16" s="9">
        <v>12.5</v>
      </c>
      <c r="N16">
        <v>1</v>
      </c>
      <c r="O16">
        <v>1</v>
      </c>
      <c r="P16">
        <v>0</v>
      </c>
      <c r="Q16" s="20">
        <v>-1.6844400651715323</v>
      </c>
    </row>
    <row r="17" spans="1:17" ht="13.5" thickBot="1">
      <c r="A17" s="4" t="s">
        <v>408</v>
      </c>
      <c r="B17" s="22">
        <v>15</v>
      </c>
      <c r="C17" s="6" t="s">
        <v>14</v>
      </c>
      <c r="D17">
        <v>415</v>
      </c>
      <c r="E17" s="12">
        <v>0</v>
      </c>
      <c r="F17" s="3">
        <v>61.5</v>
      </c>
      <c r="G17" s="3">
        <v>41</v>
      </c>
      <c r="H17" s="2">
        <f t="shared" si="0"/>
        <v>21</v>
      </c>
      <c r="I17" s="8">
        <v>-8</v>
      </c>
      <c r="J17" s="8">
        <v>38</v>
      </c>
      <c r="K17" s="2">
        <f t="shared" si="1"/>
        <v>47</v>
      </c>
      <c r="L17" s="9">
        <v>40.5</v>
      </c>
      <c r="M17" s="9">
        <v>0</v>
      </c>
      <c r="N17">
        <v>0</v>
      </c>
      <c r="O17">
        <v>1</v>
      </c>
      <c r="P17">
        <v>1</v>
      </c>
      <c r="Q17" s="20">
        <v>-0.91437647315112047</v>
      </c>
    </row>
    <row r="18" spans="1:17" ht="13.5" thickBot="1">
      <c r="A18" s="4" t="s">
        <v>408</v>
      </c>
      <c r="B18" s="22">
        <v>16</v>
      </c>
      <c r="C18" s="6" t="s">
        <v>15</v>
      </c>
      <c r="D18">
        <v>1252</v>
      </c>
      <c r="E18" s="12">
        <v>76</v>
      </c>
      <c r="F18" s="3">
        <v>67.5</v>
      </c>
      <c r="G18" s="3">
        <v>36.5</v>
      </c>
      <c r="H18" s="2">
        <f t="shared" si="0"/>
        <v>31.5</v>
      </c>
      <c r="I18" s="8">
        <v>-10</v>
      </c>
      <c r="J18" s="8">
        <v>39</v>
      </c>
      <c r="K18" s="2">
        <f t="shared" si="1"/>
        <v>50</v>
      </c>
      <c r="L18" s="9">
        <v>81.5</v>
      </c>
      <c r="M18" s="9">
        <v>28.5</v>
      </c>
      <c r="N18">
        <v>1</v>
      </c>
      <c r="O18">
        <v>1</v>
      </c>
      <c r="P18">
        <v>1</v>
      </c>
      <c r="Q18" s="20">
        <v>-1.7594810779244854</v>
      </c>
    </row>
    <row r="19" spans="1:17" ht="13.5" thickBot="1">
      <c r="A19" s="4" t="s">
        <v>408</v>
      </c>
      <c r="B19" s="22">
        <v>17</v>
      </c>
      <c r="C19" s="6" t="s">
        <v>242</v>
      </c>
      <c r="D19">
        <v>9</v>
      </c>
      <c r="E19" s="12">
        <v>0</v>
      </c>
      <c r="F19" s="3">
        <v>37.5</v>
      </c>
      <c r="G19" s="3">
        <v>34.5</v>
      </c>
      <c r="H19" s="2">
        <f t="shared" si="0"/>
        <v>3.5</v>
      </c>
      <c r="I19" s="8">
        <v>26</v>
      </c>
      <c r="J19" s="8">
        <v>34</v>
      </c>
      <c r="K19" s="2">
        <f t="shared" si="1"/>
        <v>9</v>
      </c>
      <c r="L19" s="9">
        <v>0</v>
      </c>
      <c r="M19" s="9">
        <v>0</v>
      </c>
      <c r="N19">
        <v>0</v>
      </c>
      <c r="O19">
        <v>0</v>
      </c>
      <c r="Q19" s="20">
        <v>0.991881078811369</v>
      </c>
    </row>
    <row r="20" spans="1:17" ht="13.5" thickBot="1">
      <c r="A20" s="4" t="s">
        <v>408</v>
      </c>
      <c r="B20" s="22">
        <v>18</v>
      </c>
      <c r="C20" s="6" t="s">
        <v>16</v>
      </c>
      <c r="D20">
        <v>1157</v>
      </c>
      <c r="E20" s="12">
        <v>0</v>
      </c>
      <c r="F20" s="3">
        <v>63.5</v>
      </c>
      <c r="G20" s="3">
        <v>36.5</v>
      </c>
      <c r="H20" s="2">
        <f t="shared" si="0"/>
        <v>27.5</v>
      </c>
      <c r="I20" s="8">
        <v>-9</v>
      </c>
      <c r="J20" s="8">
        <v>39</v>
      </c>
      <c r="K20" s="2">
        <f t="shared" si="1"/>
        <v>49</v>
      </c>
      <c r="L20" s="9">
        <v>17.25</v>
      </c>
      <c r="M20" s="9">
        <v>12.25</v>
      </c>
      <c r="N20">
        <v>0</v>
      </c>
      <c r="O20">
        <v>0</v>
      </c>
      <c r="P20">
        <v>0</v>
      </c>
      <c r="Q20" s="20">
        <v>-1.4036130310881809</v>
      </c>
    </row>
    <row r="21" spans="1:17" ht="13.5" thickBot="1">
      <c r="A21" s="4" t="s">
        <v>408</v>
      </c>
      <c r="B21" s="22">
        <v>19</v>
      </c>
      <c r="C21" s="6" t="s">
        <v>17</v>
      </c>
      <c r="D21">
        <v>87</v>
      </c>
      <c r="E21" s="12">
        <v>0</v>
      </c>
      <c r="F21" s="3">
        <v>70.5</v>
      </c>
      <c r="G21" s="3">
        <v>41.5</v>
      </c>
      <c r="H21" s="2">
        <f t="shared" si="0"/>
        <v>29.5</v>
      </c>
      <c r="I21" s="8">
        <v>-1</v>
      </c>
      <c r="J21" s="8">
        <v>25</v>
      </c>
      <c r="K21" s="2">
        <f t="shared" si="1"/>
        <v>27</v>
      </c>
      <c r="L21" s="9">
        <v>0</v>
      </c>
      <c r="M21" s="9">
        <v>0</v>
      </c>
      <c r="N21">
        <v>0</v>
      </c>
      <c r="O21">
        <v>0</v>
      </c>
      <c r="P21">
        <v>0</v>
      </c>
      <c r="Q21" s="20">
        <v>-0.18793508622177796</v>
      </c>
    </row>
    <row r="22" spans="1:17" ht="13.5" thickBot="1">
      <c r="A22" s="4" t="s">
        <v>408</v>
      </c>
      <c r="B22" s="22">
        <v>20</v>
      </c>
      <c r="C22" s="6" t="s">
        <v>18</v>
      </c>
      <c r="D22">
        <v>463</v>
      </c>
      <c r="E22" s="12">
        <v>0</v>
      </c>
      <c r="F22" s="3">
        <v>56</v>
      </c>
      <c r="G22" s="3">
        <v>35</v>
      </c>
      <c r="H22" s="2">
        <f t="shared" si="0"/>
        <v>21.5</v>
      </c>
      <c r="I22" s="8">
        <v>-9</v>
      </c>
      <c r="J22" s="8">
        <v>39</v>
      </c>
      <c r="K22" s="2">
        <f t="shared" si="1"/>
        <v>49</v>
      </c>
      <c r="L22" s="9">
        <v>22.75</v>
      </c>
      <c r="M22" s="9">
        <v>0</v>
      </c>
      <c r="N22">
        <v>0</v>
      </c>
      <c r="O22">
        <v>1</v>
      </c>
      <c r="P22">
        <v>1</v>
      </c>
      <c r="Q22" s="20">
        <v>-0.92972555357972786</v>
      </c>
    </row>
    <row r="23" spans="1:17" ht="13.5" thickBot="1">
      <c r="A23" s="4" t="s">
        <v>408</v>
      </c>
      <c r="B23" s="22">
        <v>21</v>
      </c>
      <c r="C23" s="6" t="s">
        <v>19</v>
      </c>
      <c r="D23">
        <v>47</v>
      </c>
      <c r="E23" s="12">
        <v>0</v>
      </c>
      <c r="F23" s="3">
        <v>48</v>
      </c>
      <c r="G23" s="3">
        <v>40.5</v>
      </c>
      <c r="H23" s="2">
        <f t="shared" si="0"/>
        <v>8</v>
      </c>
      <c r="I23" s="8">
        <v>-4</v>
      </c>
      <c r="J23" s="8">
        <v>14</v>
      </c>
      <c r="K23" s="2">
        <f t="shared" si="1"/>
        <v>19</v>
      </c>
      <c r="L23" s="9">
        <v>0</v>
      </c>
      <c r="M23" s="9">
        <v>0</v>
      </c>
      <c r="N23">
        <v>0</v>
      </c>
      <c r="O23">
        <v>0</v>
      </c>
      <c r="P23">
        <v>0</v>
      </c>
      <c r="Q23" s="20">
        <v>0.55999667739463532</v>
      </c>
    </row>
    <row r="24" spans="1:17" ht="13.5" thickBot="1">
      <c r="A24" s="4" t="s">
        <v>408</v>
      </c>
      <c r="B24" s="22">
        <v>22</v>
      </c>
      <c r="C24" s="6" t="s">
        <v>20</v>
      </c>
      <c r="D24">
        <v>53</v>
      </c>
      <c r="E24" s="12">
        <v>0</v>
      </c>
      <c r="F24" s="3">
        <v>47.5</v>
      </c>
      <c r="G24" s="3">
        <v>41.5</v>
      </c>
      <c r="H24" s="2">
        <f t="shared" si="0"/>
        <v>6.5</v>
      </c>
      <c r="I24" s="8">
        <v>-1</v>
      </c>
      <c r="J24" s="8">
        <v>26</v>
      </c>
      <c r="K24" s="2">
        <f t="shared" si="1"/>
        <v>28</v>
      </c>
      <c r="L24" s="9">
        <v>0</v>
      </c>
      <c r="M24" s="9">
        <v>0</v>
      </c>
      <c r="N24">
        <v>0</v>
      </c>
      <c r="O24">
        <v>0</v>
      </c>
      <c r="P24">
        <v>0</v>
      </c>
      <c r="Q24" s="20">
        <v>0.43970709334625918</v>
      </c>
    </row>
    <row r="25" spans="1:17" ht="13.5" thickBot="1">
      <c r="A25" s="4" t="s">
        <v>408</v>
      </c>
      <c r="B25" s="22">
        <v>23</v>
      </c>
      <c r="C25" s="6" t="s">
        <v>21</v>
      </c>
      <c r="D25">
        <v>21</v>
      </c>
      <c r="E25" s="12">
        <v>0</v>
      </c>
      <c r="F25" s="3">
        <v>46.5</v>
      </c>
      <c r="G25" s="3">
        <v>43.5</v>
      </c>
      <c r="H25" s="2">
        <f t="shared" si="0"/>
        <v>3.5</v>
      </c>
      <c r="I25" s="8">
        <v>5</v>
      </c>
      <c r="J25" s="8">
        <v>10</v>
      </c>
      <c r="K25" s="2">
        <f t="shared" si="1"/>
        <v>6</v>
      </c>
      <c r="L25" s="9">
        <v>0</v>
      </c>
      <c r="M25" s="9">
        <v>0</v>
      </c>
      <c r="N25">
        <v>0</v>
      </c>
      <c r="O25">
        <v>0</v>
      </c>
      <c r="P25">
        <v>0</v>
      </c>
      <c r="Q25" s="20">
        <v>1.0119976000746391</v>
      </c>
    </row>
    <row r="26" spans="1:17" ht="13.5" thickBot="1">
      <c r="A26" s="4" t="s">
        <v>408</v>
      </c>
      <c r="B26" s="22">
        <v>24</v>
      </c>
      <c r="C26" s="6" t="s">
        <v>22</v>
      </c>
      <c r="D26">
        <v>340</v>
      </c>
      <c r="E26" s="12">
        <v>0</v>
      </c>
      <c r="F26" s="3">
        <v>54</v>
      </c>
      <c r="G26" s="3">
        <v>37</v>
      </c>
      <c r="H26" s="2">
        <f t="shared" si="0"/>
        <v>17.5</v>
      </c>
      <c r="I26" s="8">
        <v>-7</v>
      </c>
      <c r="J26" s="8">
        <v>39</v>
      </c>
      <c r="K26" s="2">
        <f t="shared" si="1"/>
        <v>47</v>
      </c>
      <c r="L26" s="9">
        <v>15</v>
      </c>
      <c r="M26" s="9">
        <v>0</v>
      </c>
      <c r="N26">
        <v>0</v>
      </c>
      <c r="O26">
        <v>0</v>
      </c>
      <c r="P26">
        <v>0</v>
      </c>
      <c r="Q26" s="20">
        <v>-0.69991697043266576</v>
      </c>
    </row>
    <row r="27" spans="1:17" ht="13.5" thickBot="1">
      <c r="A27" s="4" t="s">
        <v>408</v>
      </c>
      <c r="B27" s="22">
        <v>25</v>
      </c>
      <c r="C27" s="6" t="s">
        <v>23</v>
      </c>
      <c r="D27">
        <v>173</v>
      </c>
      <c r="E27" s="12">
        <v>0</v>
      </c>
      <c r="F27" s="3">
        <v>70.5</v>
      </c>
      <c r="G27" s="3">
        <v>59</v>
      </c>
      <c r="H27" s="2">
        <f t="shared" si="0"/>
        <v>12</v>
      </c>
      <c r="I27" s="8">
        <v>6</v>
      </c>
      <c r="J27" s="8">
        <v>30</v>
      </c>
      <c r="K27" s="2">
        <f t="shared" si="1"/>
        <v>25</v>
      </c>
      <c r="L27" s="9">
        <v>0</v>
      </c>
      <c r="M27" s="9">
        <v>10.25</v>
      </c>
      <c r="N27">
        <v>0</v>
      </c>
      <c r="O27">
        <v>0</v>
      </c>
      <c r="P27">
        <v>0</v>
      </c>
      <c r="Q27" s="20">
        <v>-0.13725811476218588</v>
      </c>
    </row>
    <row r="28" spans="1:17" ht="13.5" thickBot="1">
      <c r="A28" s="4" t="s">
        <v>408</v>
      </c>
      <c r="B28" s="22">
        <v>26</v>
      </c>
      <c r="C28" s="6" t="s">
        <v>24</v>
      </c>
      <c r="D28">
        <v>30</v>
      </c>
      <c r="E28" s="12">
        <v>0</v>
      </c>
      <c r="F28" s="3">
        <v>48.9</v>
      </c>
      <c r="G28" s="3">
        <v>39</v>
      </c>
      <c r="H28" s="2">
        <f t="shared" si="0"/>
        <v>10.399999999999999</v>
      </c>
      <c r="I28" s="8">
        <v>-5</v>
      </c>
      <c r="J28" s="8">
        <v>39</v>
      </c>
      <c r="K28" s="2">
        <f t="shared" si="1"/>
        <v>45</v>
      </c>
      <c r="L28" s="9">
        <v>0</v>
      </c>
      <c r="M28" s="9">
        <v>0</v>
      </c>
      <c r="N28">
        <v>0</v>
      </c>
      <c r="O28">
        <v>0</v>
      </c>
      <c r="Q28" s="20">
        <v>2.8036973753880479E-3</v>
      </c>
    </row>
    <row r="29" spans="1:17" ht="13.5" thickBot="1">
      <c r="A29" s="4" t="s">
        <v>408</v>
      </c>
      <c r="B29" s="22">
        <v>27</v>
      </c>
      <c r="C29" s="6" t="s">
        <v>25</v>
      </c>
      <c r="D29">
        <v>131</v>
      </c>
      <c r="E29" s="12">
        <v>0</v>
      </c>
      <c r="F29" s="3">
        <v>52</v>
      </c>
      <c r="G29" s="3">
        <v>37</v>
      </c>
      <c r="H29" s="2">
        <f t="shared" si="0"/>
        <v>15.5</v>
      </c>
      <c r="I29" s="8">
        <v>-7</v>
      </c>
      <c r="J29" s="8">
        <v>27</v>
      </c>
      <c r="K29" s="2">
        <f t="shared" si="1"/>
        <v>35</v>
      </c>
      <c r="L29" s="9">
        <v>9.75</v>
      </c>
      <c r="M29" s="9">
        <v>0</v>
      </c>
      <c r="N29">
        <v>0</v>
      </c>
      <c r="O29">
        <v>0</v>
      </c>
      <c r="P29">
        <v>0</v>
      </c>
      <c r="Q29" s="20">
        <v>-0.26438648765690581</v>
      </c>
    </row>
    <row r="30" spans="1:17" ht="13.5" thickBot="1">
      <c r="A30" s="4" t="s">
        <v>408</v>
      </c>
      <c r="B30" s="22">
        <v>28</v>
      </c>
      <c r="C30" s="6" t="s">
        <v>26</v>
      </c>
      <c r="D30">
        <v>1120</v>
      </c>
      <c r="E30" s="12">
        <v>62</v>
      </c>
      <c r="F30" s="3">
        <v>65</v>
      </c>
      <c r="G30" s="3">
        <v>36</v>
      </c>
      <c r="H30" s="2">
        <f t="shared" si="0"/>
        <v>29.5</v>
      </c>
      <c r="I30" s="8">
        <v>-10</v>
      </c>
      <c r="J30" s="8">
        <v>39</v>
      </c>
      <c r="K30" s="2">
        <f t="shared" si="1"/>
        <v>50</v>
      </c>
      <c r="L30" s="9">
        <v>56</v>
      </c>
      <c r="M30" s="9">
        <v>17</v>
      </c>
      <c r="N30">
        <v>1</v>
      </c>
      <c r="O30">
        <v>1</v>
      </c>
      <c r="P30">
        <v>1</v>
      </c>
      <c r="Q30" s="20">
        <v>-1.6230699741009991</v>
      </c>
    </row>
    <row r="31" spans="1:17" ht="13.5" thickBot="1">
      <c r="A31" s="4" t="s">
        <v>408</v>
      </c>
      <c r="B31" s="22">
        <v>29</v>
      </c>
      <c r="C31" s="6" t="s">
        <v>27</v>
      </c>
      <c r="D31">
        <v>155</v>
      </c>
      <c r="E31" s="12">
        <v>0</v>
      </c>
      <c r="F31" s="3">
        <v>46.5</v>
      </c>
      <c r="G31" s="3">
        <v>36</v>
      </c>
      <c r="H31" s="2">
        <f t="shared" si="0"/>
        <v>11</v>
      </c>
      <c r="I31" s="8">
        <v>-9</v>
      </c>
      <c r="J31" s="8">
        <v>17</v>
      </c>
      <c r="K31" s="2">
        <f t="shared" si="1"/>
        <v>27</v>
      </c>
      <c r="L31" s="9">
        <v>0.5</v>
      </c>
      <c r="M31" s="9">
        <v>0</v>
      </c>
      <c r="N31">
        <v>0</v>
      </c>
      <c r="O31">
        <v>0</v>
      </c>
      <c r="P31">
        <v>0</v>
      </c>
      <c r="Q31" s="20">
        <v>0.14704356482804867</v>
      </c>
    </row>
    <row r="32" spans="1:17" ht="13.5" thickBot="1">
      <c r="A32" s="4" t="s">
        <v>408</v>
      </c>
      <c r="B32" s="22">
        <v>30</v>
      </c>
      <c r="C32" s="6" t="s">
        <v>28</v>
      </c>
      <c r="D32">
        <v>381</v>
      </c>
      <c r="E32" s="12">
        <v>0</v>
      </c>
      <c r="F32" s="3">
        <v>58</v>
      </c>
      <c r="G32" s="3">
        <v>37.5</v>
      </c>
      <c r="H32" s="2">
        <f t="shared" si="0"/>
        <v>21</v>
      </c>
      <c r="I32" s="8">
        <v>-7</v>
      </c>
      <c r="J32" s="8">
        <v>39</v>
      </c>
      <c r="K32" s="2">
        <f t="shared" si="1"/>
        <v>47</v>
      </c>
      <c r="L32" s="9">
        <v>19.5</v>
      </c>
      <c r="M32" s="9">
        <v>0</v>
      </c>
      <c r="N32">
        <v>0</v>
      </c>
      <c r="O32">
        <v>0</v>
      </c>
      <c r="P32">
        <v>0</v>
      </c>
      <c r="Q32" s="20">
        <v>-0.8228800804142028</v>
      </c>
    </row>
    <row r="33" spans="1:17" ht="13.5" thickBot="1">
      <c r="A33" s="4" t="s">
        <v>408</v>
      </c>
      <c r="B33" s="22">
        <v>31</v>
      </c>
      <c r="C33" s="6" t="s">
        <v>244</v>
      </c>
      <c r="D33">
        <v>125</v>
      </c>
      <c r="E33" s="12">
        <v>0</v>
      </c>
      <c r="F33" s="3">
        <v>48</v>
      </c>
      <c r="G33" s="3">
        <v>38</v>
      </c>
      <c r="H33" s="2">
        <f t="shared" si="0"/>
        <v>10.5</v>
      </c>
      <c r="I33" s="8">
        <v>-6</v>
      </c>
      <c r="J33" s="8">
        <v>39</v>
      </c>
      <c r="K33" s="2">
        <f t="shared" si="1"/>
        <v>46</v>
      </c>
      <c r="L33" s="9">
        <v>0</v>
      </c>
      <c r="M33" s="9">
        <v>0</v>
      </c>
      <c r="N33">
        <v>0</v>
      </c>
      <c r="O33">
        <v>0</v>
      </c>
      <c r="P33">
        <v>0</v>
      </c>
      <c r="Q33" s="20">
        <v>-0.14408400563519785</v>
      </c>
    </row>
    <row r="34" spans="1:17" ht="13.5" thickBot="1">
      <c r="A34" s="4" t="s">
        <v>408</v>
      </c>
      <c r="B34" s="22">
        <v>32</v>
      </c>
      <c r="C34" s="6" t="s">
        <v>243</v>
      </c>
      <c r="D34">
        <v>24</v>
      </c>
      <c r="E34" s="12">
        <v>0</v>
      </c>
      <c r="F34" s="3">
        <v>47.5</v>
      </c>
      <c r="G34" s="3">
        <v>44</v>
      </c>
      <c r="H34" s="2">
        <f t="shared" si="0"/>
        <v>4</v>
      </c>
      <c r="I34" s="8">
        <v>6</v>
      </c>
      <c r="J34" s="8">
        <v>14</v>
      </c>
      <c r="K34" s="2">
        <f t="shared" si="1"/>
        <v>9</v>
      </c>
      <c r="L34" s="9">
        <v>0</v>
      </c>
      <c r="M34" s="9">
        <v>0</v>
      </c>
      <c r="N34">
        <v>0</v>
      </c>
      <c r="O34">
        <v>0</v>
      </c>
      <c r="P34">
        <v>0</v>
      </c>
      <c r="Q34" s="20">
        <v>0.92631825951021018</v>
      </c>
    </row>
    <row r="35" spans="1:17" ht="13.5" thickBot="1">
      <c r="A35" s="4" t="s">
        <v>408</v>
      </c>
      <c r="B35" s="22">
        <v>33</v>
      </c>
      <c r="C35" s="6" t="s">
        <v>245</v>
      </c>
      <c r="D35">
        <v>156</v>
      </c>
      <c r="E35" s="12">
        <v>0</v>
      </c>
      <c r="F35" s="3">
        <v>49.5</v>
      </c>
      <c r="G35" s="3">
        <v>35.5</v>
      </c>
      <c r="H35" s="2">
        <f t="shared" si="0"/>
        <v>14.5</v>
      </c>
      <c r="I35" s="8">
        <v>13</v>
      </c>
      <c r="J35" s="8">
        <v>38</v>
      </c>
      <c r="K35" s="2">
        <f t="shared" si="1"/>
        <v>26</v>
      </c>
      <c r="L35" s="9">
        <v>0</v>
      </c>
      <c r="M35" s="9">
        <v>0</v>
      </c>
      <c r="N35">
        <v>0</v>
      </c>
      <c r="O35">
        <v>0</v>
      </c>
      <c r="P35">
        <v>0</v>
      </c>
      <c r="Q35" s="20">
        <v>8.2602014947740235E-2</v>
      </c>
    </row>
    <row r="36" spans="1:17" ht="13.5" thickBot="1">
      <c r="A36" s="4" t="s">
        <v>408</v>
      </c>
      <c r="B36" s="22">
        <v>34</v>
      </c>
      <c r="C36" s="6" t="s">
        <v>246</v>
      </c>
      <c r="D36">
        <v>27</v>
      </c>
      <c r="E36" s="12">
        <v>0</v>
      </c>
      <c r="F36" s="3">
        <v>47</v>
      </c>
      <c r="G36" s="3">
        <v>37</v>
      </c>
      <c r="H36" s="2">
        <f t="shared" si="0"/>
        <v>10.5</v>
      </c>
      <c r="I36" s="8">
        <v>20</v>
      </c>
      <c r="J36" s="8">
        <v>27</v>
      </c>
      <c r="K36" s="2">
        <f t="shared" si="1"/>
        <v>8</v>
      </c>
      <c r="L36" s="9">
        <v>0</v>
      </c>
      <c r="M36" s="9">
        <v>0</v>
      </c>
      <c r="N36">
        <v>0</v>
      </c>
      <c r="O36">
        <v>0</v>
      </c>
      <c r="P36">
        <v>0</v>
      </c>
      <c r="Q36" s="20">
        <v>0.67923356042262817</v>
      </c>
    </row>
    <row r="37" spans="1:17" ht="13.5" thickBot="1">
      <c r="A37" s="4" t="s">
        <v>408</v>
      </c>
      <c r="B37" s="22">
        <v>35</v>
      </c>
      <c r="C37" s="6" t="s">
        <v>29</v>
      </c>
      <c r="D37">
        <v>418</v>
      </c>
      <c r="E37" s="12">
        <v>0</v>
      </c>
      <c r="F37" s="3">
        <v>57</v>
      </c>
      <c r="G37" s="3">
        <v>36</v>
      </c>
      <c r="H37" s="2">
        <f t="shared" si="0"/>
        <v>21.5</v>
      </c>
      <c r="I37" s="8">
        <v>-10</v>
      </c>
      <c r="J37" s="8">
        <v>21</v>
      </c>
      <c r="K37" s="2">
        <f t="shared" si="1"/>
        <v>32</v>
      </c>
      <c r="L37" s="9">
        <v>34.75</v>
      </c>
      <c r="M37" s="9">
        <v>0</v>
      </c>
      <c r="N37">
        <v>0</v>
      </c>
      <c r="O37">
        <v>0</v>
      </c>
      <c r="P37">
        <v>0</v>
      </c>
      <c r="Q37" s="20">
        <v>-0.63417555658120317</v>
      </c>
    </row>
    <row r="38" spans="1:17" ht="13.5" thickBot="1">
      <c r="A38" s="4" t="s">
        <v>408</v>
      </c>
      <c r="B38" s="22">
        <v>36</v>
      </c>
      <c r="C38" s="6" t="s">
        <v>247</v>
      </c>
      <c r="D38">
        <v>11</v>
      </c>
      <c r="E38" s="12">
        <v>0</v>
      </c>
      <c r="F38" s="3">
        <v>42.5</v>
      </c>
      <c r="G38" s="3">
        <v>39</v>
      </c>
      <c r="H38" s="2">
        <f t="shared" si="0"/>
        <v>4</v>
      </c>
      <c r="I38" s="8">
        <v>8</v>
      </c>
      <c r="J38" s="8">
        <v>9</v>
      </c>
      <c r="K38" s="2">
        <f t="shared" si="1"/>
        <v>2</v>
      </c>
      <c r="L38" s="9">
        <v>0</v>
      </c>
      <c r="M38" s="9">
        <v>0</v>
      </c>
      <c r="N38">
        <v>0</v>
      </c>
      <c r="O38">
        <v>0</v>
      </c>
      <c r="Q38" s="20">
        <v>1.1418811036299548</v>
      </c>
    </row>
    <row r="39" spans="1:17" ht="13.5" thickBot="1">
      <c r="A39" s="4" t="s">
        <v>408</v>
      </c>
      <c r="B39" s="22">
        <v>37</v>
      </c>
      <c r="C39" s="6" t="s">
        <v>248</v>
      </c>
      <c r="D39">
        <v>12</v>
      </c>
      <c r="E39" s="12">
        <v>0</v>
      </c>
      <c r="F39" s="3">
        <v>48.5</v>
      </c>
      <c r="G39" s="3">
        <v>42</v>
      </c>
      <c r="H39" s="2">
        <f t="shared" si="0"/>
        <v>7</v>
      </c>
      <c r="I39" s="8">
        <v>21</v>
      </c>
      <c r="J39" s="8">
        <v>39</v>
      </c>
      <c r="K39" s="2">
        <f t="shared" si="1"/>
        <v>19</v>
      </c>
      <c r="L39" s="9">
        <v>0</v>
      </c>
      <c r="M39" s="9">
        <v>0</v>
      </c>
      <c r="N39">
        <v>0</v>
      </c>
      <c r="O39">
        <v>0</v>
      </c>
      <c r="Q39" s="20">
        <v>0.58421714266975</v>
      </c>
    </row>
    <row r="40" spans="1:17" ht="13.5" thickBot="1">
      <c r="A40" s="4" t="s">
        <v>408</v>
      </c>
      <c r="B40" s="22">
        <v>38</v>
      </c>
      <c r="C40" s="6" t="s">
        <v>249</v>
      </c>
      <c r="D40">
        <v>169</v>
      </c>
      <c r="E40" s="12">
        <v>0</v>
      </c>
      <c r="F40" s="3">
        <v>50</v>
      </c>
      <c r="G40" s="3">
        <v>35.5</v>
      </c>
      <c r="H40" s="2">
        <f t="shared" si="0"/>
        <v>15</v>
      </c>
      <c r="I40" s="8">
        <v>-10</v>
      </c>
      <c r="J40" s="8">
        <v>39</v>
      </c>
      <c r="K40" s="2">
        <f t="shared" si="1"/>
        <v>50</v>
      </c>
      <c r="L40" s="9">
        <v>0</v>
      </c>
      <c r="M40" s="9">
        <v>0</v>
      </c>
      <c r="N40">
        <v>0</v>
      </c>
      <c r="O40">
        <v>0</v>
      </c>
      <c r="P40">
        <v>0</v>
      </c>
      <c r="Q40" s="20">
        <v>-0.44886314210704431</v>
      </c>
    </row>
    <row r="41" spans="1:17" ht="13.5" thickBot="1">
      <c r="A41" s="4" t="s">
        <v>408</v>
      </c>
      <c r="B41" s="22">
        <v>39</v>
      </c>
      <c r="C41" s="6" t="s">
        <v>250</v>
      </c>
      <c r="D41">
        <v>50</v>
      </c>
      <c r="E41" s="12">
        <v>0</v>
      </c>
      <c r="F41" s="3">
        <v>50.5</v>
      </c>
      <c r="G41" s="3">
        <v>36.5</v>
      </c>
      <c r="H41" s="2">
        <f t="shared" si="0"/>
        <v>14.5</v>
      </c>
      <c r="I41" s="8">
        <v>20</v>
      </c>
      <c r="J41" s="8">
        <v>39</v>
      </c>
      <c r="K41" s="2">
        <f t="shared" si="1"/>
        <v>20</v>
      </c>
      <c r="L41" s="9">
        <v>0</v>
      </c>
      <c r="M41" s="9">
        <v>0</v>
      </c>
      <c r="N41">
        <v>0</v>
      </c>
      <c r="O41">
        <v>0</v>
      </c>
      <c r="P41">
        <v>0</v>
      </c>
      <c r="Q41" s="20">
        <v>0.24308987155973355</v>
      </c>
    </row>
    <row r="42" spans="1:17" ht="13.5" thickBot="1">
      <c r="A42" s="4" t="s">
        <v>408</v>
      </c>
      <c r="B42" s="22">
        <v>40</v>
      </c>
      <c r="C42" s="6" t="s">
        <v>30</v>
      </c>
      <c r="D42">
        <v>605</v>
      </c>
      <c r="E42" s="12">
        <v>8</v>
      </c>
      <c r="F42" s="3">
        <v>54</v>
      </c>
      <c r="G42" s="3">
        <v>34.5</v>
      </c>
      <c r="H42" s="2">
        <f t="shared" si="0"/>
        <v>20</v>
      </c>
      <c r="I42" s="8">
        <v>-10</v>
      </c>
      <c r="J42" s="8">
        <v>36</v>
      </c>
      <c r="K42" s="2">
        <f t="shared" si="1"/>
        <v>47</v>
      </c>
      <c r="L42" s="9">
        <v>46</v>
      </c>
      <c r="M42" s="9">
        <v>0</v>
      </c>
      <c r="N42">
        <v>1</v>
      </c>
      <c r="O42">
        <v>1</v>
      </c>
      <c r="P42">
        <v>0</v>
      </c>
      <c r="Q42" s="20">
        <v>-0.95519275616449228</v>
      </c>
    </row>
    <row r="43" spans="1:17" ht="13.5" thickBot="1">
      <c r="A43" s="4" t="s">
        <v>408</v>
      </c>
      <c r="B43" s="22">
        <v>41</v>
      </c>
      <c r="C43" s="6" t="s">
        <v>251</v>
      </c>
      <c r="D43">
        <v>12</v>
      </c>
      <c r="E43" s="12">
        <v>0</v>
      </c>
      <c r="F43" s="3">
        <v>40.5</v>
      </c>
      <c r="G43" s="3">
        <v>35.5</v>
      </c>
      <c r="H43" s="2">
        <f t="shared" si="0"/>
        <v>5.5</v>
      </c>
      <c r="I43" s="8">
        <v>21</v>
      </c>
      <c r="J43" s="8">
        <v>28</v>
      </c>
      <c r="K43" s="2">
        <f t="shared" si="1"/>
        <v>8</v>
      </c>
      <c r="L43" s="9">
        <v>0</v>
      </c>
      <c r="M43" s="9">
        <v>0</v>
      </c>
      <c r="N43">
        <v>0</v>
      </c>
      <c r="O43">
        <v>0</v>
      </c>
      <c r="Q43" s="20">
        <v>0.93514560349924958</v>
      </c>
    </row>
    <row r="44" spans="1:17" ht="13.5" thickBot="1">
      <c r="A44" s="4" t="s">
        <v>408</v>
      </c>
      <c r="B44" s="22">
        <v>42</v>
      </c>
      <c r="C44" s="6" t="s">
        <v>31</v>
      </c>
      <c r="D44">
        <v>1132</v>
      </c>
      <c r="E44" s="12">
        <v>45</v>
      </c>
      <c r="F44" s="3">
        <v>66</v>
      </c>
      <c r="G44" s="3">
        <v>36</v>
      </c>
      <c r="H44" s="2">
        <f t="shared" si="0"/>
        <v>30.5</v>
      </c>
      <c r="I44" s="8">
        <v>-10</v>
      </c>
      <c r="J44" s="8">
        <v>39</v>
      </c>
      <c r="K44" s="2">
        <f t="shared" si="1"/>
        <v>50</v>
      </c>
      <c r="L44" s="9">
        <v>82.5</v>
      </c>
      <c r="M44" s="9">
        <v>2.25</v>
      </c>
      <c r="N44">
        <v>1</v>
      </c>
      <c r="O44">
        <v>1</v>
      </c>
      <c r="P44">
        <v>1</v>
      </c>
      <c r="Q44" s="20">
        <v>-1.4992566645665324</v>
      </c>
    </row>
    <row r="45" spans="1:17" ht="13.5" thickBot="1">
      <c r="A45" s="4" t="s">
        <v>408</v>
      </c>
      <c r="B45" s="22">
        <v>43</v>
      </c>
      <c r="C45" s="6" t="s">
        <v>32</v>
      </c>
      <c r="D45">
        <v>979</v>
      </c>
      <c r="E45" s="12">
        <v>70</v>
      </c>
      <c r="F45" s="3">
        <v>59.5</v>
      </c>
      <c r="G45" s="3">
        <v>35</v>
      </c>
      <c r="H45" s="2">
        <f t="shared" si="0"/>
        <v>25</v>
      </c>
      <c r="I45" s="8">
        <v>-10</v>
      </c>
      <c r="J45" s="8">
        <v>39</v>
      </c>
      <c r="K45" s="2">
        <f t="shared" si="1"/>
        <v>50</v>
      </c>
      <c r="L45" s="9">
        <v>84.5</v>
      </c>
      <c r="M45" s="9">
        <v>0</v>
      </c>
      <c r="N45">
        <v>1</v>
      </c>
      <c r="O45">
        <v>1</v>
      </c>
      <c r="P45">
        <v>1</v>
      </c>
      <c r="Q45" s="20">
        <v>-1.2376000016334123</v>
      </c>
    </row>
    <row r="46" spans="1:17" ht="13.5" thickBot="1">
      <c r="A46" s="4" t="s">
        <v>409</v>
      </c>
      <c r="B46" s="22">
        <v>44</v>
      </c>
      <c r="C46" s="6" t="s">
        <v>252</v>
      </c>
      <c r="D46">
        <v>15</v>
      </c>
      <c r="E46" s="12">
        <v>0</v>
      </c>
      <c r="F46" s="3">
        <v>41</v>
      </c>
      <c r="G46" s="3">
        <v>36</v>
      </c>
      <c r="H46" s="2">
        <f t="shared" si="0"/>
        <v>5.5</v>
      </c>
      <c r="I46" s="8">
        <v>24</v>
      </c>
      <c r="J46" s="8">
        <v>28</v>
      </c>
      <c r="K46" s="2">
        <f t="shared" si="1"/>
        <v>5</v>
      </c>
      <c r="L46" s="9">
        <v>0</v>
      </c>
      <c r="M46" s="9">
        <v>0</v>
      </c>
      <c r="N46">
        <v>0</v>
      </c>
      <c r="O46">
        <v>0</v>
      </c>
      <c r="Q46" s="20">
        <v>0.94817056217043105</v>
      </c>
    </row>
    <row r="47" spans="1:17" ht="13.5" thickBot="1">
      <c r="A47" s="4" t="s">
        <v>409</v>
      </c>
      <c r="B47" s="22">
        <v>45</v>
      </c>
      <c r="C47" s="6" t="s">
        <v>33</v>
      </c>
      <c r="D47">
        <v>857</v>
      </c>
      <c r="E47" s="12">
        <v>0</v>
      </c>
      <c r="F47" s="3">
        <v>62</v>
      </c>
      <c r="G47" s="3">
        <v>35</v>
      </c>
      <c r="H47" s="2">
        <f t="shared" si="0"/>
        <v>27.5</v>
      </c>
      <c r="I47" s="8">
        <v>-10</v>
      </c>
      <c r="J47" s="8">
        <v>39</v>
      </c>
      <c r="K47" s="2">
        <f t="shared" si="1"/>
        <v>50</v>
      </c>
      <c r="L47" s="9">
        <v>43.25</v>
      </c>
      <c r="M47" s="9">
        <v>0</v>
      </c>
      <c r="N47">
        <v>0</v>
      </c>
      <c r="O47">
        <v>1</v>
      </c>
      <c r="P47">
        <v>0</v>
      </c>
      <c r="Q47" s="20">
        <v>-1.2318597357361254</v>
      </c>
    </row>
    <row r="48" spans="1:17" ht="13.5" thickBot="1">
      <c r="A48" s="4" t="s">
        <v>409</v>
      </c>
      <c r="B48" s="22">
        <v>46</v>
      </c>
      <c r="C48" s="6" t="s">
        <v>34</v>
      </c>
      <c r="D48">
        <v>50</v>
      </c>
      <c r="E48" s="12">
        <v>0</v>
      </c>
      <c r="F48" s="3">
        <v>45.5</v>
      </c>
      <c r="G48" s="3">
        <v>36.5</v>
      </c>
      <c r="H48" s="2">
        <f t="shared" si="0"/>
        <v>9.5</v>
      </c>
      <c r="I48" s="8">
        <v>-6</v>
      </c>
      <c r="J48" s="8">
        <v>26</v>
      </c>
      <c r="K48" s="2">
        <f t="shared" si="1"/>
        <v>33</v>
      </c>
      <c r="L48" s="9">
        <v>0</v>
      </c>
      <c r="M48" s="9">
        <v>0</v>
      </c>
      <c r="N48">
        <v>0</v>
      </c>
      <c r="O48">
        <v>0</v>
      </c>
      <c r="P48">
        <v>0</v>
      </c>
      <c r="Q48" s="20">
        <v>0.2621609875204402</v>
      </c>
    </row>
    <row r="49" spans="1:17" ht="13.5" thickBot="1">
      <c r="A49" s="4" t="s">
        <v>409</v>
      </c>
      <c r="B49" s="22">
        <v>47</v>
      </c>
      <c r="C49" s="6" t="s">
        <v>253</v>
      </c>
      <c r="D49">
        <v>15</v>
      </c>
      <c r="E49" s="12">
        <v>0</v>
      </c>
      <c r="F49" s="3">
        <v>42.5</v>
      </c>
      <c r="G49" s="3">
        <v>38.5</v>
      </c>
      <c r="H49" s="2">
        <f t="shared" si="0"/>
        <v>4.5</v>
      </c>
      <c r="I49" s="8">
        <v>8</v>
      </c>
      <c r="J49" s="8">
        <v>9</v>
      </c>
      <c r="K49" s="2">
        <f t="shared" si="1"/>
        <v>2</v>
      </c>
      <c r="L49" s="9">
        <v>0</v>
      </c>
      <c r="M49" s="9">
        <v>0</v>
      </c>
      <c r="N49">
        <v>0</v>
      </c>
      <c r="O49">
        <v>0</v>
      </c>
      <c r="Q49" s="20">
        <v>1.0972278813010028</v>
      </c>
    </row>
    <row r="50" spans="1:17" ht="13.5" thickBot="1">
      <c r="A50" s="4" t="s">
        <v>409</v>
      </c>
      <c r="B50" s="22">
        <v>48</v>
      </c>
      <c r="C50" s="6" t="s">
        <v>35</v>
      </c>
      <c r="D50">
        <v>1425</v>
      </c>
      <c r="E50" s="12">
        <v>36</v>
      </c>
      <c r="F50" s="3">
        <v>69.5</v>
      </c>
      <c r="G50" s="3">
        <v>34.5</v>
      </c>
      <c r="H50" s="2">
        <f t="shared" si="0"/>
        <v>35.5</v>
      </c>
      <c r="I50" s="8">
        <v>-10</v>
      </c>
      <c r="J50" s="8">
        <v>39</v>
      </c>
      <c r="K50" s="2">
        <f t="shared" si="1"/>
        <v>50</v>
      </c>
      <c r="L50" s="9">
        <v>76.25</v>
      </c>
      <c r="M50" s="9">
        <v>16.75</v>
      </c>
      <c r="N50">
        <v>1</v>
      </c>
      <c r="O50">
        <v>1</v>
      </c>
      <c r="P50">
        <v>0</v>
      </c>
      <c r="Q50" s="20">
        <v>-1.7919084763740967</v>
      </c>
    </row>
    <row r="51" spans="1:17" ht="13.5" thickBot="1">
      <c r="A51" s="4" t="s">
        <v>409</v>
      </c>
      <c r="B51" s="22">
        <v>49</v>
      </c>
      <c r="C51" s="6" t="s">
        <v>36</v>
      </c>
      <c r="D51">
        <v>343</v>
      </c>
      <c r="E51" s="12">
        <v>0</v>
      </c>
      <c r="F51" s="3">
        <v>63</v>
      </c>
      <c r="G51" s="3">
        <v>36.5</v>
      </c>
      <c r="H51" s="2">
        <f t="shared" si="0"/>
        <v>27</v>
      </c>
      <c r="I51" s="8">
        <v>-7</v>
      </c>
      <c r="J51" s="8">
        <v>37</v>
      </c>
      <c r="K51" s="2">
        <f t="shared" si="1"/>
        <v>45</v>
      </c>
      <c r="L51" s="9">
        <v>0</v>
      </c>
      <c r="M51" s="9">
        <v>12.25</v>
      </c>
      <c r="N51">
        <v>0</v>
      </c>
      <c r="O51">
        <v>1</v>
      </c>
      <c r="P51">
        <v>0</v>
      </c>
      <c r="Q51" s="20">
        <v>-0.91286176096110383</v>
      </c>
    </row>
    <row r="52" spans="1:17" s="4" customFormat="1" ht="13.5" thickBot="1">
      <c r="A52" s="4" t="s">
        <v>409</v>
      </c>
      <c r="B52" s="22">
        <v>50</v>
      </c>
      <c r="C52" s="6" t="s">
        <v>37</v>
      </c>
      <c r="D52">
        <v>463</v>
      </c>
      <c r="E52" s="12">
        <v>0</v>
      </c>
      <c r="F52" s="3">
        <v>64.5</v>
      </c>
      <c r="G52" s="3">
        <v>36.5</v>
      </c>
      <c r="H52" s="2">
        <f t="shared" si="0"/>
        <v>28.5</v>
      </c>
      <c r="I52" s="8">
        <v>-1</v>
      </c>
      <c r="J52" s="8">
        <v>39</v>
      </c>
      <c r="K52" s="2">
        <f t="shared" si="1"/>
        <v>41</v>
      </c>
      <c r="L52" s="10">
        <v>0</v>
      </c>
      <c r="M52" s="10">
        <v>7</v>
      </c>
      <c r="N52">
        <v>0</v>
      </c>
      <c r="O52">
        <v>0</v>
      </c>
      <c r="P52" s="4">
        <v>0</v>
      </c>
      <c r="Q52" s="20">
        <v>-0.82409011853712011</v>
      </c>
    </row>
    <row r="53" spans="1:17" ht="13.5" thickBot="1">
      <c r="A53" s="4" t="s">
        <v>409</v>
      </c>
      <c r="B53" s="22">
        <v>51</v>
      </c>
      <c r="C53" s="6" t="s">
        <v>38</v>
      </c>
      <c r="D53">
        <v>36</v>
      </c>
      <c r="E53" s="12">
        <v>0</v>
      </c>
      <c r="F53" s="3">
        <v>47.5</v>
      </c>
      <c r="G53" s="3">
        <v>44</v>
      </c>
      <c r="H53" s="2">
        <f t="shared" si="0"/>
        <v>4</v>
      </c>
      <c r="I53" s="8">
        <v>5</v>
      </c>
      <c r="J53" s="8">
        <v>15</v>
      </c>
      <c r="K53" s="2">
        <f t="shared" si="1"/>
        <v>11</v>
      </c>
      <c r="L53" s="9">
        <v>0</v>
      </c>
      <c r="M53" s="9">
        <v>0</v>
      </c>
      <c r="N53">
        <v>0</v>
      </c>
      <c r="O53">
        <v>1</v>
      </c>
      <c r="P53">
        <v>0</v>
      </c>
      <c r="Q53" s="20">
        <v>0.85905917520147868</v>
      </c>
    </row>
    <row r="54" spans="1:17" ht="13.5" thickBot="1">
      <c r="A54" s="4" t="s">
        <v>409</v>
      </c>
      <c r="B54" s="22">
        <v>52</v>
      </c>
      <c r="C54" s="6" t="s">
        <v>254</v>
      </c>
      <c r="D54">
        <v>12</v>
      </c>
      <c r="E54" s="12">
        <v>0</v>
      </c>
      <c r="F54" s="3">
        <v>44</v>
      </c>
      <c r="G54" s="3">
        <v>38</v>
      </c>
      <c r="H54" s="2">
        <f t="shared" si="0"/>
        <v>6.5</v>
      </c>
      <c r="I54" s="8">
        <v>7</v>
      </c>
      <c r="J54" s="8">
        <v>16</v>
      </c>
      <c r="K54" s="2">
        <f t="shared" si="1"/>
        <v>10</v>
      </c>
      <c r="L54" s="9">
        <v>0</v>
      </c>
      <c r="M54" s="9">
        <v>0</v>
      </c>
      <c r="N54">
        <v>0</v>
      </c>
      <c r="O54">
        <v>0</v>
      </c>
      <c r="Q54" s="20">
        <v>0.91246646246581031</v>
      </c>
    </row>
    <row r="55" spans="1:17" ht="13.5" thickBot="1">
      <c r="A55" s="4" t="s">
        <v>409</v>
      </c>
      <c r="B55" s="22">
        <v>53</v>
      </c>
      <c r="C55" s="6" t="s">
        <v>255</v>
      </c>
      <c r="D55">
        <v>63</v>
      </c>
      <c r="E55" s="12">
        <v>0</v>
      </c>
      <c r="F55" s="3">
        <v>44.5</v>
      </c>
      <c r="G55" s="3">
        <v>34.5</v>
      </c>
      <c r="H55" s="2">
        <f t="shared" si="0"/>
        <v>10.5</v>
      </c>
      <c r="I55" s="8">
        <v>17</v>
      </c>
      <c r="J55" s="8">
        <v>34</v>
      </c>
      <c r="K55" s="2">
        <f t="shared" si="1"/>
        <v>18</v>
      </c>
      <c r="L55" s="9">
        <v>0</v>
      </c>
      <c r="M55" s="9">
        <v>0</v>
      </c>
      <c r="N55">
        <v>0</v>
      </c>
      <c r="O55">
        <v>0</v>
      </c>
      <c r="P55">
        <v>0</v>
      </c>
      <c r="Q55" s="20">
        <v>0.43606130815819544</v>
      </c>
    </row>
    <row r="56" spans="1:17" ht="13.5" thickBot="1">
      <c r="A56" s="4" t="s">
        <v>409</v>
      </c>
      <c r="B56" s="22">
        <v>54</v>
      </c>
      <c r="C56" s="6" t="s">
        <v>256</v>
      </c>
      <c r="D56">
        <v>6</v>
      </c>
      <c r="E56" s="12">
        <v>0</v>
      </c>
      <c r="F56" s="3">
        <v>35.5</v>
      </c>
      <c r="G56" s="3">
        <v>35</v>
      </c>
      <c r="H56" s="2">
        <f t="shared" si="0"/>
        <v>1</v>
      </c>
      <c r="I56" s="8">
        <v>23</v>
      </c>
      <c r="J56" s="8">
        <v>26</v>
      </c>
      <c r="K56" s="2">
        <f t="shared" si="1"/>
        <v>4</v>
      </c>
      <c r="L56" s="9">
        <v>0</v>
      </c>
      <c r="M56" s="9">
        <v>0</v>
      </c>
      <c r="N56">
        <v>0</v>
      </c>
      <c r="O56">
        <v>0</v>
      </c>
      <c r="Q56" s="20">
        <v>1.300093742609097</v>
      </c>
    </row>
    <row r="57" spans="1:17" ht="13.5" thickBot="1">
      <c r="A57" s="4" t="s">
        <v>409</v>
      </c>
      <c r="B57" s="22">
        <v>55</v>
      </c>
      <c r="C57" s="6" t="s">
        <v>39</v>
      </c>
      <c r="D57">
        <v>315</v>
      </c>
      <c r="E57" s="12">
        <v>0</v>
      </c>
      <c r="F57" s="3">
        <v>52</v>
      </c>
      <c r="G57" s="3">
        <v>36.5</v>
      </c>
      <c r="H57" s="2">
        <f t="shared" si="0"/>
        <v>16</v>
      </c>
      <c r="I57" s="8">
        <v>3</v>
      </c>
      <c r="J57" s="8">
        <v>39</v>
      </c>
      <c r="K57" s="2">
        <f t="shared" si="1"/>
        <v>37</v>
      </c>
      <c r="L57" s="9">
        <v>0</v>
      </c>
      <c r="M57" s="9">
        <v>0</v>
      </c>
      <c r="N57">
        <v>0</v>
      </c>
      <c r="O57">
        <v>1</v>
      </c>
      <c r="P57">
        <v>0</v>
      </c>
      <c r="Q57" s="20">
        <v>-0.19696538370159522</v>
      </c>
    </row>
    <row r="58" spans="1:17" ht="13.5" thickBot="1">
      <c r="A58" s="4" t="s">
        <v>409</v>
      </c>
      <c r="B58" s="22">
        <v>56</v>
      </c>
      <c r="C58" s="6" t="s">
        <v>257</v>
      </c>
      <c r="D58">
        <v>150</v>
      </c>
      <c r="E58" s="12">
        <v>0</v>
      </c>
      <c r="F58" s="3">
        <v>44.5</v>
      </c>
      <c r="G58" s="3">
        <v>36</v>
      </c>
      <c r="H58" s="2">
        <f t="shared" si="0"/>
        <v>9</v>
      </c>
      <c r="I58" s="8">
        <v>-10</v>
      </c>
      <c r="J58" s="8">
        <v>7</v>
      </c>
      <c r="K58" s="2">
        <f t="shared" si="1"/>
        <v>18</v>
      </c>
      <c r="L58" s="9">
        <v>0</v>
      </c>
      <c r="M58" s="9">
        <v>0</v>
      </c>
      <c r="N58">
        <v>0</v>
      </c>
      <c r="O58">
        <v>1</v>
      </c>
      <c r="P58">
        <v>1</v>
      </c>
      <c r="Q58" s="20">
        <v>0.35791403569830166</v>
      </c>
    </row>
    <row r="59" spans="1:17" ht="13.5" thickBot="1">
      <c r="A59" s="4" t="s">
        <v>410</v>
      </c>
      <c r="B59" s="22">
        <v>57</v>
      </c>
      <c r="C59" s="6" t="s">
        <v>40</v>
      </c>
      <c r="D59">
        <v>1471</v>
      </c>
      <c r="E59" s="12">
        <v>141</v>
      </c>
      <c r="F59" s="3">
        <v>69.5</v>
      </c>
      <c r="G59" s="3">
        <v>34.5</v>
      </c>
      <c r="H59" s="2">
        <f t="shared" si="0"/>
        <v>35.5</v>
      </c>
      <c r="I59" s="8">
        <v>-11</v>
      </c>
      <c r="J59" s="8">
        <v>39</v>
      </c>
      <c r="K59" s="2">
        <f t="shared" si="1"/>
        <v>51</v>
      </c>
      <c r="L59" s="9">
        <v>84</v>
      </c>
      <c r="M59" s="9">
        <v>37.25</v>
      </c>
      <c r="N59">
        <v>1</v>
      </c>
      <c r="O59">
        <v>1</v>
      </c>
      <c r="P59">
        <v>1</v>
      </c>
      <c r="Q59" s="20">
        <v>-1.9627023093229852</v>
      </c>
    </row>
    <row r="60" spans="1:17" ht="13.5" thickBot="1">
      <c r="A60" s="4" t="s">
        <v>410</v>
      </c>
      <c r="B60" s="22">
        <v>58</v>
      </c>
      <c r="C60" s="6" t="s">
        <v>258</v>
      </c>
      <c r="D60">
        <v>20</v>
      </c>
      <c r="E60" s="12">
        <v>0</v>
      </c>
      <c r="F60" s="3">
        <v>42</v>
      </c>
      <c r="G60" s="3">
        <v>36.5</v>
      </c>
      <c r="H60" s="2">
        <f t="shared" si="0"/>
        <v>6</v>
      </c>
      <c r="I60" s="8">
        <v>14</v>
      </c>
      <c r="J60" s="8">
        <v>22</v>
      </c>
      <c r="K60" s="2">
        <f t="shared" si="1"/>
        <v>9</v>
      </c>
      <c r="L60" s="9">
        <v>0</v>
      </c>
      <c r="M60" s="9">
        <v>0</v>
      </c>
      <c r="N60">
        <v>0</v>
      </c>
      <c r="O60">
        <v>0</v>
      </c>
      <c r="Q60" s="20">
        <v>0.89003228408700585</v>
      </c>
    </row>
    <row r="61" spans="1:17" ht="13.5" thickBot="1">
      <c r="A61" s="4" t="s">
        <v>410</v>
      </c>
      <c r="B61" s="22">
        <v>59</v>
      </c>
      <c r="C61" s="6" t="s">
        <v>41</v>
      </c>
      <c r="D61">
        <v>108</v>
      </c>
      <c r="E61" s="12">
        <v>0</v>
      </c>
      <c r="F61" s="3">
        <v>45.5</v>
      </c>
      <c r="G61" s="3">
        <v>36</v>
      </c>
      <c r="H61" s="2">
        <f t="shared" si="0"/>
        <v>10</v>
      </c>
      <c r="I61" s="8">
        <v>-9</v>
      </c>
      <c r="J61" s="8">
        <v>16</v>
      </c>
      <c r="K61" s="2">
        <f t="shared" si="1"/>
        <v>26</v>
      </c>
      <c r="L61" s="9">
        <v>0</v>
      </c>
      <c r="M61" s="9">
        <v>0</v>
      </c>
      <c r="N61">
        <v>0</v>
      </c>
      <c r="O61">
        <v>0</v>
      </c>
      <c r="P61">
        <v>0</v>
      </c>
      <c r="Q61" s="20">
        <v>0.26379449416030293</v>
      </c>
    </row>
    <row r="62" spans="1:17" ht="13.5" thickBot="1">
      <c r="A62" s="4" t="s">
        <v>410</v>
      </c>
      <c r="B62" s="22">
        <v>60</v>
      </c>
      <c r="C62" s="6" t="s">
        <v>259</v>
      </c>
      <c r="D62">
        <v>31</v>
      </c>
      <c r="E62" s="12">
        <v>0</v>
      </c>
      <c r="F62" s="3">
        <v>42.5</v>
      </c>
      <c r="G62" s="3">
        <v>36.5</v>
      </c>
      <c r="H62" s="2">
        <f t="shared" si="0"/>
        <v>6.5</v>
      </c>
      <c r="I62" s="8">
        <v>19</v>
      </c>
      <c r="J62" s="8">
        <v>24</v>
      </c>
      <c r="K62" s="2">
        <f t="shared" si="1"/>
        <v>6</v>
      </c>
      <c r="L62" s="9">
        <v>0</v>
      </c>
      <c r="M62" s="9">
        <v>0</v>
      </c>
      <c r="N62">
        <v>0</v>
      </c>
      <c r="O62">
        <v>0</v>
      </c>
      <c r="P62">
        <v>0</v>
      </c>
      <c r="Q62" s="20">
        <v>0.85890204554128979</v>
      </c>
    </row>
    <row r="63" spans="1:17" ht="13.5" thickBot="1">
      <c r="A63" s="4" t="s">
        <v>410</v>
      </c>
      <c r="B63" s="22">
        <v>61</v>
      </c>
      <c r="C63" s="6" t="s">
        <v>42</v>
      </c>
      <c r="D63">
        <v>1116</v>
      </c>
      <c r="E63" s="12">
        <v>0</v>
      </c>
      <c r="F63" s="3">
        <v>69.5</v>
      </c>
      <c r="G63" s="3">
        <v>34.5</v>
      </c>
      <c r="H63" s="2">
        <f t="shared" si="0"/>
        <v>35.5</v>
      </c>
      <c r="I63" s="8">
        <v>-10</v>
      </c>
      <c r="J63" s="8">
        <v>39</v>
      </c>
      <c r="K63" s="2">
        <f t="shared" si="1"/>
        <v>50</v>
      </c>
      <c r="L63" s="9">
        <v>73</v>
      </c>
      <c r="M63" s="9">
        <v>10</v>
      </c>
      <c r="N63">
        <v>0</v>
      </c>
      <c r="O63">
        <v>1</v>
      </c>
      <c r="P63">
        <v>1</v>
      </c>
      <c r="Q63" s="20">
        <v>-1.7186760412368334</v>
      </c>
    </row>
    <row r="64" spans="1:17" ht="13.5" thickBot="1">
      <c r="A64" s="4" t="s">
        <v>410</v>
      </c>
      <c r="B64" s="22">
        <v>62</v>
      </c>
      <c r="C64" s="6" t="s">
        <v>43</v>
      </c>
      <c r="D64">
        <v>554</v>
      </c>
      <c r="E64" s="12">
        <v>0</v>
      </c>
      <c r="F64" s="3">
        <v>54</v>
      </c>
      <c r="G64" s="3">
        <v>36</v>
      </c>
      <c r="H64" s="2">
        <f t="shared" si="0"/>
        <v>18.5</v>
      </c>
      <c r="I64" s="8">
        <v>-9</v>
      </c>
      <c r="J64" s="8">
        <v>39</v>
      </c>
      <c r="K64" s="2">
        <f t="shared" si="1"/>
        <v>49</v>
      </c>
      <c r="L64" s="9">
        <v>30.25</v>
      </c>
      <c r="M64" s="9">
        <v>0</v>
      </c>
      <c r="N64">
        <v>0</v>
      </c>
      <c r="O64">
        <v>1</v>
      </c>
      <c r="P64">
        <v>0</v>
      </c>
      <c r="Q64" s="20">
        <v>-0.89683231392407248</v>
      </c>
    </row>
    <row r="65" spans="1:17" ht="13.5" thickBot="1">
      <c r="A65" s="4" t="s">
        <v>410</v>
      </c>
      <c r="B65" s="22">
        <v>63</v>
      </c>
      <c r="C65" s="6" t="s">
        <v>260</v>
      </c>
      <c r="D65">
        <v>13</v>
      </c>
      <c r="E65" s="12">
        <v>0</v>
      </c>
      <c r="F65" s="3">
        <v>40.5</v>
      </c>
      <c r="G65" s="3">
        <v>37.5</v>
      </c>
      <c r="H65" s="2">
        <f t="shared" si="0"/>
        <v>3.5</v>
      </c>
      <c r="I65" s="8">
        <v>20</v>
      </c>
      <c r="J65" s="8">
        <v>22</v>
      </c>
      <c r="K65" s="2">
        <f t="shared" si="1"/>
        <v>3</v>
      </c>
      <c r="L65" s="9">
        <v>0</v>
      </c>
      <c r="M65" s="9">
        <v>0</v>
      </c>
      <c r="N65">
        <v>0</v>
      </c>
      <c r="O65">
        <v>0</v>
      </c>
      <c r="Q65" s="20">
        <v>1.103883376257788</v>
      </c>
    </row>
    <row r="66" spans="1:17" ht="13.5" thickBot="1">
      <c r="A66" s="4" t="s">
        <v>410</v>
      </c>
      <c r="B66" s="22">
        <v>64</v>
      </c>
      <c r="C66" s="6" t="s">
        <v>261</v>
      </c>
      <c r="D66">
        <v>21</v>
      </c>
      <c r="E66" s="12">
        <v>0</v>
      </c>
      <c r="F66" s="3">
        <v>44</v>
      </c>
      <c r="G66" s="3">
        <v>40</v>
      </c>
      <c r="H66" s="2">
        <f t="shared" si="0"/>
        <v>4.5</v>
      </c>
      <c r="I66" s="8">
        <v>16</v>
      </c>
      <c r="J66" s="8">
        <v>24</v>
      </c>
      <c r="K66" s="2">
        <f t="shared" si="1"/>
        <v>9</v>
      </c>
      <c r="L66" s="9">
        <v>0</v>
      </c>
      <c r="M66" s="9">
        <v>0</v>
      </c>
      <c r="N66">
        <v>0</v>
      </c>
      <c r="O66">
        <v>0</v>
      </c>
      <c r="Q66" s="20">
        <v>0.90678892393363109</v>
      </c>
    </row>
    <row r="67" spans="1:17" ht="13.5" thickBot="1">
      <c r="A67" s="4" t="s">
        <v>410</v>
      </c>
      <c r="B67" s="22">
        <v>65</v>
      </c>
      <c r="C67" s="6" t="s">
        <v>262</v>
      </c>
      <c r="D67">
        <v>79</v>
      </c>
      <c r="E67" s="12">
        <v>0</v>
      </c>
      <c r="F67" s="3">
        <v>50.5</v>
      </c>
      <c r="G67" s="3">
        <v>44.5</v>
      </c>
      <c r="H67" s="2">
        <f t="shared" si="0"/>
        <v>6.5</v>
      </c>
      <c r="I67" s="8">
        <v>15</v>
      </c>
      <c r="J67" s="8">
        <v>39</v>
      </c>
      <c r="K67" s="2">
        <f t="shared" si="1"/>
        <v>25</v>
      </c>
      <c r="L67" s="9">
        <v>0</v>
      </c>
      <c r="M67" s="9">
        <v>0</v>
      </c>
      <c r="N67">
        <v>0</v>
      </c>
      <c r="O67">
        <v>0</v>
      </c>
      <c r="P67">
        <v>0</v>
      </c>
      <c r="Q67" s="20">
        <v>0.34563558404400607</v>
      </c>
    </row>
    <row r="68" spans="1:17" ht="13.5" thickBot="1">
      <c r="A68" s="4" t="s">
        <v>410</v>
      </c>
      <c r="B68" s="22">
        <v>66</v>
      </c>
      <c r="C68" s="6" t="s">
        <v>44</v>
      </c>
      <c r="D68">
        <v>1172</v>
      </c>
      <c r="E68" s="12">
        <v>146</v>
      </c>
      <c r="F68" s="3">
        <v>61.5</v>
      </c>
      <c r="G68" s="3">
        <v>34.5</v>
      </c>
      <c r="H68" s="2">
        <f t="shared" si="0"/>
        <v>27.5</v>
      </c>
      <c r="I68" s="8">
        <v>-11</v>
      </c>
      <c r="J68" s="8">
        <v>39</v>
      </c>
      <c r="K68" s="2">
        <f t="shared" si="1"/>
        <v>51</v>
      </c>
      <c r="L68" s="9">
        <v>73.5</v>
      </c>
      <c r="M68" s="9">
        <v>6</v>
      </c>
      <c r="N68">
        <v>1</v>
      </c>
      <c r="O68">
        <v>1</v>
      </c>
      <c r="P68">
        <v>1</v>
      </c>
      <c r="Q68" s="20">
        <v>-1.5820746168306081</v>
      </c>
    </row>
    <row r="69" spans="1:17" ht="13.5" thickBot="1">
      <c r="A69" s="4" t="s">
        <v>410</v>
      </c>
      <c r="B69" s="22">
        <v>67</v>
      </c>
      <c r="C69" s="6" t="s">
        <v>263</v>
      </c>
      <c r="D69">
        <v>209</v>
      </c>
      <c r="E69" s="12">
        <v>0</v>
      </c>
      <c r="F69" s="3">
        <v>52</v>
      </c>
      <c r="G69" s="3">
        <v>40</v>
      </c>
      <c r="H69" s="2">
        <f t="shared" ref="H69:H132" si="2">(F69-G69+0.5)</f>
        <v>12.5</v>
      </c>
      <c r="I69" s="8">
        <v>13</v>
      </c>
      <c r="J69" s="8">
        <v>39</v>
      </c>
      <c r="K69" s="2">
        <f t="shared" ref="K69:K132" si="3">(J69-I69+1)</f>
        <v>27</v>
      </c>
      <c r="L69" s="9">
        <v>0</v>
      </c>
      <c r="M69" s="9">
        <v>0</v>
      </c>
      <c r="N69">
        <v>0</v>
      </c>
      <c r="O69">
        <v>0</v>
      </c>
      <c r="P69">
        <v>0</v>
      </c>
      <c r="Q69" s="20">
        <v>6.7270508871549853E-2</v>
      </c>
    </row>
    <row r="70" spans="1:17" ht="13.5" thickBot="1">
      <c r="A70" s="4" t="s">
        <v>410</v>
      </c>
      <c r="B70" s="22">
        <v>68</v>
      </c>
      <c r="C70" s="6" t="s">
        <v>264</v>
      </c>
      <c r="D70">
        <v>25</v>
      </c>
      <c r="E70" s="12">
        <v>0</v>
      </c>
      <c r="F70" s="3">
        <v>70.5</v>
      </c>
      <c r="G70" s="3">
        <v>65</v>
      </c>
      <c r="H70" s="2">
        <f t="shared" si="2"/>
        <v>6</v>
      </c>
      <c r="I70" s="8">
        <v>14</v>
      </c>
      <c r="J70" s="8">
        <v>27</v>
      </c>
      <c r="K70" s="2">
        <f t="shared" si="3"/>
        <v>14</v>
      </c>
      <c r="L70" s="9">
        <v>0</v>
      </c>
      <c r="M70" s="9">
        <v>0</v>
      </c>
      <c r="N70">
        <v>0</v>
      </c>
      <c r="O70">
        <v>0</v>
      </c>
      <c r="P70">
        <v>0</v>
      </c>
      <c r="Q70" s="20">
        <v>0.61415468650102223</v>
      </c>
    </row>
    <row r="71" spans="1:17" ht="13.5" thickBot="1">
      <c r="A71" s="4" t="s">
        <v>410</v>
      </c>
      <c r="B71" s="22">
        <v>69</v>
      </c>
      <c r="C71" s="6" t="s">
        <v>45</v>
      </c>
      <c r="D71">
        <v>815</v>
      </c>
      <c r="E71" s="12">
        <v>0</v>
      </c>
      <c r="F71" s="3">
        <v>65</v>
      </c>
      <c r="G71" s="3">
        <v>39.5</v>
      </c>
      <c r="H71" s="2">
        <f t="shared" si="2"/>
        <v>26</v>
      </c>
      <c r="I71" s="8">
        <v>-5</v>
      </c>
      <c r="J71" s="8">
        <v>39</v>
      </c>
      <c r="K71" s="2">
        <f t="shared" si="3"/>
        <v>45</v>
      </c>
      <c r="L71" s="9">
        <v>60</v>
      </c>
      <c r="M71" s="9">
        <v>0</v>
      </c>
      <c r="N71">
        <v>0</v>
      </c>
      <c r="O71">
        <v>1</v>
      </c>
      <c r="P71">
        <v>0</v>
      </c>
      <c r="Q71" s="20">
        <v>-1.0511377966816335</v>
      </c>
    </row>
    <row r="72" spans="1:17" ht="13.5" thickBot="1">
      <c r="A72" s="4" t="s">
        <v>410</v>
      </c>
      <c r="B72" s="22">
        <v>70</v>
      </c>
      <c r="C72" s="6" t="s">
        <v>265</v>
      </c>
      <c r="D72">
        <v>181</v>
      </c>
      <c r="E72" s="12">
        <v>0</v>
      </c>
      <c r="F72" s="3">
        <v>56.5</v>
      </c>
      <c r="G72" s="3">
        <v>42.5</v>
      </c>
      <c r="H72" s="2">
        <f t="shared" si="2"/>
        <v>14.5</v>
      </c>
      <c r="I72" s="8">
        <v>10</v>
      </c>
      <c r="J72" s="8">
        <v>39</v>
      </c>
      <c r="K72" s="2">
        <f t="shared" si="3"/>
        <v>30</v>
      </c>
      <c r="L72" s="9">
        <v>0</v>
      </c>
      <c r="M72" s="9">
        <v>0</v>
      </c>
      <c r="N72">
        <v>0</v>
      </c>
      <c r="O72">
        <v>0</v>
      </c>
      <c r="P72">
        <v>0</v>
      </c>
      <c r="Q72" s="20">
        <v>-3.0913985541614786E-2</v>
      </c>
    </row>
    <row r="73" spans="1:17" ht="13.5" thickBot="1">
      <c r="A73" s="4" t="s">
        <v>410</v>
      </c>
      <c r="B73" s="22">
        <v>71</v>
      </c>
      <c r="C73" s="6" t="s">
        <v>46</v>
      </c>
      <c r="D73">
        <v>537</v>
      </c>
      <c r="E73" s="12">
        <v>0</v>
      </c>
      <c r="F73" s="3">
        <v>70.5</v>
      </c>
      <c r="G73" s="3">
        <v>44</v>
      </c>
      <c r="H73" s="2">
        <f t="shared" si="2"/>
        <v>27</v>
      </c>
      <c r="I73" s="8">
        <v>2</v>
      </c>
      <c r="J73" s="8">
        <v>36</v>
      </c>
      <c r="K73" s="2">
        <f t="shared" si="3"/>
        <v>35</v>
      </c>
      <c r="L73" s="9">
        <v>2.75</v>
      </c>
      <c r="M73" s="9">
        <v>14.75</v>
      </c>
      <c r="N73">
        <v>0</v>
      </c>
      <c r="O73">
        <v>1</v>
      </c>
      <c r="P73">
        <v>0</v>
      </c>
      <c r="Q73" s="20">
        <v>-0.88550306377558696</v>
      </c>
    </row>
    <row r="74" spans="1:17" ht="13.5" thickBot="1">
      <c r="A74" s="4" t="s">
        <v>410</v>
      </c>
      <c r="B74" s="22">
        <v>72</v>
      </c>
      <c r="C74" s="6" t="s">
        <v>47</v>
      </c>
      <c r="D74">
        <v>62</v>
      </c>
      <c r="E74" s="12">
        <v>0</v>
      </c>
      <c r="F74" s="3">
        <v>47.5</v>
      </c>
      <c r="G74" s="3">
        <v>42</v>
      </c>
      <c r="H74" s="2">
        <f t="shared" si="2"/>
        <v>6</v>
      </c>
      <c r="I74" s="8">
        <v>-7</v>
      </c>
      <c r="J74" s="8">
        <v>16</v>
      </c>
      <c r="K74" s="2">
        <f t="shared" si="3"/>
        <v>24</v>
      </c>
      <c r="L74" s="9">
        <v>0</v>
      </c>
      <c r="M74" s="9">
        <v>0</v>
      </c>
      <c r="N74">
        <v>0</v>
      </c>
      <c r="O74">
        <v>0</v>
      </c>
      <c r="P74">
        <v>0</v>
      </c>
      <c r="Q74" s="20">
        <v>0.485371615420645</v>
      </c>
    </row>
    <row r="75" spans="1:17" ht="13.5" thickBot="1">
      <c r="A75" s="4" t="s">
        <v>410</v>
      </c>
      <c r="B75" s="22">
        <v>73</v>
      </c>
      <c r="C75" s="6" t="s">
        <v>266</v>
      </c>
      <c r="D75">
        <v>17</v>
      </c>
      <c r="E75" s="12">
        <v>0</v>
      </c>
      <c r="F75" s="3">
        <v>69.5</v>
      </c>
      <c r="G75" s="3">
        <v>65.5</v>
      </c>
      <c r="H75" s="2">
        <f t="shared" si="2"/>
        <v>4.5</v>
      </c>
      <c r="I75" s="8">
        <v>15</v>
      </c>
      <c r="J75" s="8">
        <v>20</v>
      </c>
      <c r="K75" s="2">
        <f t="shared" si="3"/>
        <v>6</v>
      </c>
      <c r="L75" s="9">
        <v>0</v>
      </c>
      <c r="M75" s="9">
        <v>0</v>
      </c>
      <c r="N75">
        <v>0</v>
      </c>
      <c r="O75">
        <v>0</v>
      </c>
      <c r="Q75" s="20">
        <v>0.84550914050449422</v>
      </c>
    </row>
    <row r="76" spans="1:17" ht="13.5" thickBot="1">
      <c r="A76" s="4" t="s">
        <v>410</v>
      </c>
      <c r="B76" s="22">
        <v>74</v>
      </c>
      <c r="C76" s="6" t="s">
        <v>267</v>
      </c>
      <c r="D76">
        <v>9</v>
      </c>
      <c r="E76" s="12">
        <v>0</v>
      </c>
      <c r="F76" s="3">
        <v>38</v>
      </c>
      <c r="G76" s="3">
        <v>36</v>
      </c>
      <c r="H76" s="2">
        <f t="shared" si="2"/>
        <v>2.5</v>
      </c>
      <c r="I76" s="8">
        <v>-6</v>
      </c>
      <c r="J76" s="8">
        <v>-2</v>
      </c>
      <c r="K76" s="2">
        <f t="shared" si="3"/>
        <v>5</v>
      </c>
      <c r="L76" s="9">
        <v>0</v>
      </c>
      <c r="M76" s="9">
        <v>0</v>
      </c>
      <c r="N76">
        <v>0</v>
      </c>
      <c r="O76">
        <v>0</v>
      </c>
      <c r="Q76" s="20">
        <v>1.1496538107441276</v>
      </c>
    </row>
    <row r="77" spans="1:17" ht="13.5" thickBot="1">
      <c r="A77" s="4" t="s">
        <v>410</v>
      </c>
      <c r="B77" s="22">
        <v>75</v>
      </c>
      <c r="C77" s="6" t="s">
        <v>48</v>
      </c>
      <c r="D77">
        <v>411</v>
      </c>
      <c r="E77" s="12">
        <v>0</v>
      </c>
      <c r="F77" s="3">
        <v>49.5</v>
      </c>
      <c r="G77" s="3">
        <v>34.5</v>
      </c>
      <c r="H77" s="2">
        <f t="shared" si="2"/>
        <v>15.5</v>
      </c>
      <c r="I77" s="8">
        <v>-10</v>
      </c>
      <c r="J77" s="8">
        <v>38</v>
      </c>
      <c r="K77" s="2">
        <f t="shared" si="3"/>
        <v>49</v>
      </c>
      <c r="L77" s="9">
        <v>19</v>
      </c>
      <c r="M77" s="9">
        <v>0</v>
      </c>
      <c r="N77">
        <v>0</v>
      </c>
      <c r="O77">
        <v>1</v>
      </c>
      <c r="P77">
        <v>0</v>
      </c>
      <c r="Q77" s="20">
        <v>-0.7723882487878394</v>
      </c>
    </row>
    <row r="78" spans="1:17" ht="13.5" thickBot="1">
      <c r="A78" s="4" t="s">
        <v>410</v>
      </c>
      <c r="B78" s="22">
        <v>76</v>
      </c>
      <c r="C78" s="6" t="s">
        <v>268</v>
      </c>
      <c r="D78">
        <v>5</v>
      </c>
      <c r="E78" s="12">
        <v>0</v>
      </c>
      <c r="F78" s="3">
        <v>41.5</v>
      </c>
      <c r="G78" s="3">
        <v>37</v>
      </c>
      <c r="H78" s="2">
        <f t="shared" si="2"/>
        <v>5</v>
      </c>
      <c r="I78" s="8">
        <v>-3</v>
      </c>
      <c r="J78" s="8">
        <v>0</v>
      </c>
      <c r="K78" s="2">
        <f t="shared" si="3"/>
        <v>4</v>
      </c>
      <c r="L78" s="9">
        <v>0</v>
      </c>
      <c r="M78" s="9">
        <v>0</v>
      </c>
      <c r="N78">
        <v>0</v>
      </c>
      <c r="O78">
        <v>0</v>
      </c>
      <c r="Q78" s="20">
        <v>1.1207298107404147</v>
      </c>
    </row>
    <row r="79" spans="1:17" ht="13.5" thickBot="1">
      <c r="A79" s="4" t="s">
        <v>410</v>
      </c>
      <c r="B79" s="22">
        <v>77</v>
      </c>
      <c r="C79" s="6" t="s">
        <v>269</v>
      </c>
      <c r="D79">
        <v>84</v>
      </c>
      <c r="E79" s="12">
        <v>0</v>
      </c>
      <c r="F79" s="3">
        <v>43</v>
      </c>
      <c r="G79" s="3">
        <v>36</v>
      </c>
      <c r="H79" s="2">
        <f t="shared" si="2"/>
        <v>7.5</v>
      </c>
      <c r="I79" s="8">
        <v>-10</v>
      </c>
      <c r="J79" s="8">
        <v>3</v>
      </c>
      <c r="K79" s="2">
        <f t="shared" si="3"/>
        <v>14</v>
      </c>
      <c r="L79" s="9">
        <v>0</v>
      </c>
      <c r="M79" s="9">
        <v>0</v>
      </c>
      <c r="N79">
        <v>0</v>
      </c>
      <c r="O79">
        <v>0</v>
      </c>
      <c r="P79">
        <v>0</v>
      </c>
      <c r="Q79" s="20">
        <v>0.51779773366449156</v>
      </c>
    </row>
    <row r="80" spans="1:17" ht="13.5" thickBot="1">
      <c r="A80" s="4" t="s">
        <v>410</v>
      </c>
      <c r="B80" s="22">
        <v>78</v>
      </c>
      <c r="C80" s="6" t="s">
        <v>270</v>
      </c>
      <c r="D80">
        <v>17</v>
      </c>
      <c r="E80" s="12">
        <v>0</v>
      </c>
      <c r="F80" s="3">
        <v>42.5</v>
      </c>
      <c r="G80" s="3">
        <v>38.5</v>
      </c>
      <c r="H80" s="2">
        <f t="shared" si="2"/>
        <v>4.5</v>
      </c>
      <c r="I80" s="8">
        <v>8</v>
      </c>
      <c r="J80" s="8">
        <v>9</v>
      </c>
      <c r="K80" s="2">
        <f t="shared" si="3"/>
        <v>2</v>
      </c>
      <c r="L80" s="9">
        <v>0</v>
      </c>
      <c r="M80" s="9">
        <v>0</v>
      </c>
      <c r="N80">
        <v>0</v>
      </c>
      <c r="O80">
        <v>0</v>
      </c>
      <c r="Q80" s="20">
        <v>1.0863539861776912</v>
      </c>
    </row>
    <row r="81" spans="1:17" ht="13.5" thickBot="1">
      <c r="A81" s="4" t="s">
        <v>410</v>
      </c>
      <c r="B81" s="22">
        <v>79</v>
      </c>
      <c r="C81" s="6" t="s">
        <v>271</v>
      </c>
      <c r="D81">
        <v>14</v>
      </c>
      <c r="E81" s="12">
        <v>0</v>
      </c>
      <c r="F81" s="3">
        <v>42</v>
      </c>
      <c r="G81" s="3">
        <v>37.5</v>
      </c>
      <c r="H81" s="2">
        <f t="shared" si="2"/>
        <v>5</v>
      </c>
      <c r="I81" s="8">
        <v>20</v>
      </c>
      <c r="J81" s="8">
        <v>27</v>
      </c>
      <c r="K81" s="2">
        <f t="shared" si="3"/>
        <v>8</v>
      </c>
      <c r="L81" s="9">
        <v>0</v>
      </c>
      <c r="M81" s="9">
        <v>0</v>
      </c>
      <c r="N81">
        <v>0</v>
      </c>
      <c r="O81">
        <v>0</v>
      </c>
      <c r="Q81" s="20">
        <v>0.93311150513782171</v>
      </c>
    </row>
    <row r="82" spans="1:17" ht="13.5" thickBot="1">
      <c r="A82" s="4" t="s">
        <v>410</v>
      </c>
      <c r="B82" s="22">
        <v>80</v>
      </c>
      <c r="C82" s="6" t="s">
        <v>49</v>
      </c>
      <c r="D82">
        <v>82</v>
      </c>
      <c r="E82" s="12">
        <v>0</v>
      </c>
      <c r="F82" s="3">
        <v>46</v>
      </c>
      <c r="G82" s="3">
        <v>36</v>
      </c>
      <c r="H82" s="2">
        <f t="shared" si="2"/>
        <v>10.5</v>
      </c>
      <c r="I82" s="8">
        <v>-10</v>
      </c>
      <c r="J82" s="8">
        <v>10</v>
      </c>
      <c r="K82" s="2">
        <f t="shared" si="3"/>
        <v>21</v>
      </c>
      <c r="L82" s="9">
        <v>0</v>
      </c>
      <c r="M82" s="9">
        <v>0</v>
      </c>
      <c r="N82">
        <v>0</v>
      </c>
      <c r="O82">
        <v>0</v>
      </c>
      <c r="P82">
        <v>1</v>
      </c>
      <c r="Q82" s="20">
        <v>0.31496364160069612</v>
      </c>
    </row>
    <row r="83" spans="1:17" ht="13.5" thickBot="1">
      <c r="A83" s="4" t="s">
        <v>410</v>
      </c>
      <c r="B83" s="22">
        <v>81</v>
      </c>
      <c r="C83" s="6" t="s">
        <v>50</v>
      </c>
      <c r="D83">
        <v>347</v>
      </c>
      <c r="E83" s="12">
        <v>0</v>
      </c>
      <c r="F83" s="3">
        <v>46.5</v>
      </c>
      <c r="G83" s="3">
        <v>34.5</v>
      </c>
      <c r="H83" s="2">
        <f t="shared" si="2"/>
        <v>12.5</v>
      </c>
      <c r="I83" s="8">
        <v>-10</v>
      </c>
      <c r="J83" s="8">
        <v>34</v>
      </c>
      <c r="K83" s="2">
        <f t="shared" si="3"/>
        <v>45</v>
      </c>
      <c r="L83" s="9">
        <v>2</v>
      </c>
      <c r="M83" s="9">
        <v>0</v>
      </c>
      <c r="N83">
        <v>0</v>
      </c>
      <c r="O83">
        <v>1</v>
      </c>
      <c r="P83">
        <v>0</v>
      </c>
      <c r="Q83" s="20">
        <v>-0.41150328172526762</v>
      </c>
    </row>
    <row r="84" spans="1:17" ht="13.5" thickBot="1">
      <c r="A84" s="4" t="s">
        <v>410</v>
      </c>
      <c r="B84" s="22">
        <v>82</v>
      </c>
      <c r="C84" s="6" t="s">
        <v>272</v>
      </c>
      <c r="D84">
        <v>42</v>
      </c>
      <c r="E84" s="12">
        <v>0</v>
      </c>
      <c r="F84" s="3">
        <v>43</v>
      </c>
      <c r="G84" s="3">
        <v>36</v>
      </c>
      <c r="H84" s="2">
        <f t="shared" si="2"/>
        <v>7.5</v>
      </c>
      <c r="I84" s="8">
        <v>17</v>
      </c>
      <c r="J84" s="8">
        <v>29</v>
      </c>
      <c r="K84" s="2">
        <f t="shared" si="3"/>
        <v>13</v>
      </c>
      <c r="L84" s="9">
        <v>0</v>
      </c>
      <c r="M84" s="9">
        <v>0</v>
      </c>
      <c r="N84">
        <v>0</v>
      </c>
      <c r="O84">
        <v>0</v>
      </c>
      <c r="P84">
        <v>0</v>
      </c>
      <c r="Q84" s="20">
        <v>0.67271742697833348</v>
      </c>
    </row>
    <row r="85" spans="1:17" ht="13.5" thickBot="1">
      <c r="A85" s="4" t="s">
        <v>410</v>
      </c>
      <c r="B85" s="22">
        <v>83</v>
      </c>
      <c r="C85" s="6" t="s">
        <v>51</v>
      </c>
      <c r="D85">
        <v>1399</v>
      </c>
      <c r="E85" s="12">
        <v>0</v>
      </c>
      <c r="F85" s="3">
        <v>69.5</v>
      </c>
      <c r="G85" s="3">
        <v>36</v>
      </c>
      <c r="H85" s="2">
        <f t="shared" si="2"/>
        <v>34</v>
      </c>
      <c r="I85" s="8">
        <v>-11</v>
      </c>
      <c r="J85" s="8">
        <v>39</v>
      </c>
      <c r="K85" s="2">
        <f t="shared" si="3"/>
        <v>51</v>
      </c>
      <c r="L85" s="9">
        <v>81.5</v>
      </c>
      <c r="M85" s="9">
        <v>33.25</v>
      </c>
      <c r="N85">
        <v>1</v>
      </c>
      <c r="O85">
        <v>1</v>
      </c>
      <c r="P85">
        <v>1</v>
      </c>
      <c r="Q85" s="20">
        <v>-1.9252794837053178</v>
      </c>
    </row>
    <row r="86" spans="1:17" ht="13.5" thickBot="1">
      <c r="A86" s="4" t="s">
        <v>410</v>
      </c>
      <c r="B86" s="22">
        <v>84</v>
      </c>
      <c r="C86" s="6" t="s">
        <v>52</v>
      </c>
      <c r="D86">
        <v>68</v>
      </c>
      <c r="E86" s="12">
        <v>0</v>
      </c>
      <c r="F86" s="3">
        <v>45.5</v>
      </c>
      <c r="G86" s="3">
        <v>37</v>
      </c>
      <c r="H86" s="2">
        <f t="shared" si="2"/>
        <v>9</v>
      </c>
      <c r="I86" s="8">
        <v>4</v>
      </c>
      <c r="J86" s="8">
        <v>36</v>
      </c>
      <c r="K86" s="2">
        <f t="shared" si="3"/>
        <v>33</v>
      </c>
      <c r="L86" s="9">
        <v>0</v>
      </c>
      <c r="M86" s="9">
        <v>0</v>
      </c>
      <c r="N86">
        <v>0</v>
      </c>
      <c r="O86">
        <v>0</v>
      </c>
      <c r="P86">
        <v>0</v>
      </c>
      <c r="Q86" s="20">
        <v>0.23373422506438202</v>
      </c>
    </row>
    <row r="87" spans="1:17" ht="13.5" thickBot="1">
      <c r="A87" s="4" t="s">
        <v>410</v>
      </c>
      <c r="B87" s="22">
        <v>85</v>
      </c>
      <c r="C87" s="6" t="s">
        <v>402</v>
      </c>
      <c r="D87">
        <v>68</v>
      </c>
      <c r="E87" s="12">
        <v>0</v>
      </c>
      <c r="F87" s="3">
        <v>51.5</v>
      </c>
      <c r="G87" s="3">
        <v>41.5</v>
      </c>
      <c r="H87" s="2">
        <f t="shared" si="2"/>
        <v>10.5</v>
      </c>
      <c r="I87" s="8">
        <v>13</v>
      </c>
      <c r="J87" s="8">
        <v>37</v>
      </c>
      <c r="K87" s="2">
        <f t="shared" si="3"/>
        <v>25</v>
      </c>
      <c r="L87" s="9">
        <v>0</v>
      </c>
      <c r="M87" s="9">
        <v>0</v>
      </c>
      <c r="N87">
        <v>0</v>
      </c>
      <c r="O87">
        <v>0</v>
      </c>
      <c r="P87">
        <v>0</v>
      </c>
      <c r="Q87" s="20">
        <v>0.26377568767349124</v>
      </c>
    </row>
    <row r="88" spans="1:17" ht="13.5" thickBot="1">
      <c r="A88" s="4" t="s">
        <v>410</v>
      </c>
      <c r="B88" s="22">
        <v>86</v>
      </c>
      <c r="C88" s="6" t="s">
        <v>53</v>
      </c>
      <c r="D88">
        <v>1314</v>
      </c>
      <c r="E88" s="12">
        <v>78</v>
      </c>
      <c r="F88" s="3">
        <v>69.5</v>
      </c>
      <c r="G88" s="3">
        <v>35</v>
      </c>
      <c r="H88" s="2">
        <f t="shared" si="2"/>
        <v>35</v>
      </c>
      <c r="I88" s="8">
        <v>-10</v>
      </c>
      <c r="J88" s="8">
        <v>39</v>
      </c>
      <c r="K88" s="2">
        <f t="shared" si="3"/>
        <v>50</v>
      </c>
      <c r="L88" s="9">
        <v>54.25</v>
      </c>
      <c r="M88" s="9">
        <v>28</v>
      </c>
      <c r="N88">
        <v>1</v>
      </c>
      <c r="O88">
        <v>1</v>
      </c>
      <c r="P88">
        <v>1</v>
      </c>
      <c r="Q88" s="20">
        <v>-1.7951659485037728</v>
      </c>
    </row>
    <row r="89" spans="1:17" ht="13.5" thickBot="1">
      <c r="A89" s="4" t="s">
        <v>410</v>
      </c>
      <c r="B89" s="22">
        <v>87</v>
      </c>
      <c r="C89" s="6" t="s">
        <v>54</v>
      </c>
      <c r="D89">
        <v>1531</v>
      </c>
      <c r="E89" s="12">
        <v>157</v>
      </c>
      <c r="F89" s="3">
        <v>69.5</v>
      </c>
      <c r="G89" s="3">
        <v>34.5</v>
      </c>
      <c r="H89" s="2">
        <f t="shared" si="2"/>
        <v>35.5</v>
      </c>
      <c r="I89" s="8">
        <v>-11</v>
      </c>
      <c r="J89" s="8">
        <v>39</v>
      </c>
      <c r="K89" s="2">
        <f t="shared" si="3"/>
        <v>51</v>
      </c>
      <c r="L89" s="9">
        <v>88</v>
      </c>
      <c r="M89" s="9">
        <v>30.5</v>
      </c>
      <c r="N89">
        <v>1</v>
      </c>
      <c r="O89">
        <v>1</v>
      </c>
      <c r="P89">
        <v>1</v>
      </c>
      <c r="Q89" s="20">
        <v>-1.9490550381880549</v>
      </c>
    </row>
    <row r="90" spans="1:17" ht="13.5" thickBot="1">
      <c r="A90" s="4" t="s">
        <v>410</v>
      </c>
      <c r="B90" s="22">
        <v>88</v>
      </c>
      <c r="C90" s="6" t="s">
        <v>55</v>
      </c>
      <c r="D90">
        <v>99</v>
      </c>
      <c r="E90" s="12">
        <v>0</v>
      </c>
      <c r="F90" s="3">
        <v>49</v>
      </c>
      <c r="G90" s="3">
        <v>43.5</v>
      </c>
      <c r="H90" s="2">
        <f t="shared" si="2"/>
        <v>6</v>
      </c>
      <c r="I90" s="8">
        <v>5</v>
      </c>
      <c r="J90" s="8">
        <v>26</v>
      </c>
      <c r="K90" s="2">
        <f t="shared" si="3"/>
        <v>22</v>
      </c>
      <c r="L90" s="9">
        <v>0</v>
      </c>
      <c r="M90" s="9">
        <v>0</v>
      </c>
      <c r="N90">
        <v>0</v>
      </c>
      <c r="O90">
        <v>0</v>
      </c>
      <c r="P90">
        <v>0</v>
      </c>
      <c r="Q90" s="20">
        <v>0.49273104308015869</v>
      </c>
    </row>
    <row r="91" spans="1:17" ht="13.5" thickBot="1">
      <c r="A91" s="4" t="s">
        <v>410</v>
      </c>
      <c r="B91" s="22">
        <v>89</v>
      </c>
      <c r="C91" s="6" t="s">
        <v>56</v>
      </c>
      <c r="D91">
        <v>143</v>
      </c>
      <c r="E91" s="12">
        <v>0</v>
      </c>
      <c r="F91" s="3">
        <v>47.5</v>
      </c>
      <c r="G91" s="3">
        <v>35</v>
      </c>
      <c r="H91" s="2">
        <f t="shared" si="2"/>
        <v>13</v>
      </c>
      <c r="I91" s="8">
        <v>-6</v>
      </c>
      <c r="J91" s="8">
        <v>27</v>
      </c>
      <c r="K91" s="2">
        <f t="shared" si="3"/>
        <v>34</v>
      </c>
      <c r="L91" s="9">
        <v>0</v>
      </c>
      <c r="M91" s="9">
        <v>0</v>
      </c>
      <c r="N91">
        <v>0</v>
      </c>
      <c r="O91">
        <v>0</v>
      </c>
      <c r="P91">
        <v>0</v>
      </c>
      <c r="Q91" s="20">
        <v>4.8371875064156494E-2</v>
      </c>
    </row>
    <row r="92" spans="1:17" ht="13.5" thickBot="1">
      <c r="A92" s="4" t="s">
        <v>410</v>
      </c>
      <c r="B92" s="22">
        <v>90</v>
      </c>
      <c r="C92" s="6" t="s">
        <v>273</v>
      </c>
      <c r="D92">
        <v>45</v>
      </c>
      <c r="E92" s="12">
        <v>0</v>
      </c>
      <c r="F92" s="3">
        <v>43</v>
      </c>
      <c r="G92" s="3">
        <v>35</v>
      </c>
      <c r="H92" s="2">
        <f t="shared" si="2"/>
        <v>8.5</v>
      </c>
      <c r="I92" s="8">
        <v>19</v>
      </c>
      <c r="J92" s="8">
        <v>27</v>
      </c>
      <c r="K92" s="2">
        <f t="shared" si="3"/>
        <v>9</v>
      </c>
      <c r="L92" s="9">
        <v>0</v>
      </c>
      <c r="M92" s="9">
        <v>0</v>
      </c>
      <c r="N92">
        <v>0</v>
      </c>
      <c r="O92">
        <v>0</v>
      </c>
      <c r="P92">
        <v>0</v>
      </c>
      <c r="Q92" s="20">
        <v>0.70475475362054363</v>
      </c>
    </row>
    <row r="93" spans="1:17" ht="13.5" thickBot="1">
      <c r="A93" s="4" t="s">
        <v>410</v>
      </c>
      <c r="B93" s="22">
        <v>91</v>
      </c>
      <c r="C93" s="6" t="s">
        <v>57</v>
      </c>
      <c r="D93">
        <v>278</v>
      </c>
      <c r="E93" s="12">
        <v>0</v>
      </c>
      <c r="F93" s="3">
        <v>49.5</v>
      </c>
      <c r="G93" s="3">
        <v>36.5</v>
      </c>
      <c r="H93" s="2">
        <f t="shared" si="2"/>
        <v>13.5</v>
      </c>
      <c r="I93" s="8">
        <v>-9</v>
      </c>
      <c r="J93" s="8">
        <v>28</v>
      </c>
      <c r="K93" s="2">
        <f t="shared" si="3"/>
        <v>38</v>
      </c>
      <c r="L93" s="9">
        <v>6.5</v>
      </c>
      <c r="M93" s="9">
        <v>0</v>
      </c>
      <c r="N93">
        <v>0</v>
      </c>
      <c r="O93">
        <v>0</v>
      </c>
      <c r="P93">
        <v>0</v>
      </c>
      <c r="Q93" s="20">
        <v>-0.33277217765924311</v>
      </c>
    </row>
    <row r="94" spans="1:17" ht="13.5" thickBot="1">
      <c r="A94" s="4" t="s">
        <v>410</v>
      </c>
      <c r="B94" s="22">
        <v>92</v>
      </c>
      <c r="C94" s="6" t="s">
        <v>58</v>
      </c>
      <c r="D94">
        <v>1610</v>
      </c>
      <c r="E94" s="12">
        <v>154</v>
      </c>
      <c r="F94" s="3">
        <v>71</v>
      </c>
      <c r="G94" s="3">
        <v>36</v>
      </c>
      <c r="H94" s="2">
        <f t="shared" si="2"/>
        <v>35.5</v>
      </c>
      <c r="I94" s="8">
        <v>-11</v>
      </c>
      <c r="J94" s="8">
        <v>39</v>
      </c>
      <c r="K94" s="2">
        <f t="shared" si="3"/>
        <v>51</v>
      </c>
      <c r="L94" s="9">
        <v>89</v>
      </c>
      <c r="M94" s="9">
        <v>42.75</v>
      </c>
      <c r="N94">
        <v>1</v>
      </c>
      <c r="O94">
        <v>1</v>
      </c>
      <c r="P94">
        <v>1</v>
      </c>
      <c r="Q94" s="20">
        <v>-1.9916734741421036</v>
      </c>
    </row>
    <row r="95" spans="1:17" ht="13.5" thickBot="1">
      <c r="A95" s="4" t="s">
        <v>410</v>
      </c>
      <c r="B95" s="22">
        <v>93</v>
      </c>
      <c r="C95" s="6" t="s">
        <v>59</v>
      </c>
      <c r="D95">
        <v>1518</v>
      </c>
      <c r="E95" s="12">
        <v>151</v>
      </c>
      <c r="F95" s="3">
        <v>69.5</v>
      </c>
      <c r="G95" s="3">
        <v>34.5</v>
      </c>
      <c r="H95" s="2">
        <f t="shared" si="2"/>
        <v>35.5</v>
      </c>
      <c r="I95" s="8">
        <v>-11</v>
      </c>
      <c r="J95" s="8">
        <v>39</v>
      </c>
      <c r="K95" s="2">
        <f t="shared" si="3"/>
        <v>51</v>
      </c>
      <c r="L95" s="9">
        <v>90</v>
      </c>
      <c r="M95" s="9">
        <v>21.25</v>
      </c>
      <c r="N95">
        <v>1</v>
      </c>
      <c r="O95">
        <v>1</v>
      </c>
      <c r="P95">
        <v>1</v>
      </c>
      <c r="Q95" s="20">
        <v>-1.913874509658557</v>
      </c>
    </row>
    <row r="96" spans="1:17" ht="13.5" thickBot="1">
      <c r="A96" s="4" t="s">
        <v>410</v>
      </c>
      <c r="B96" s="22">
        <v>94</v>
      </c>
      <c r="C96" s="6" t="s">
        <v>60</v>
      </c>
      <c r="D96">
        <v>46</v>
      </c>
      <c r="E96" s="12">
        <v>0</v>
      </c>
      <c r="F96" s="3">
        <v>47.5</v>
      </c>
      <c r="G96" s="3">
        <v>42</v>
      </c>
      <c r="H96" s="2">
        <f t="shared" si="2"/>
        <v>6</v>
      </c>
      <c r="I96" s="8">
        <v>-1</v>
      </c>
      <c r="J96" s="8">
        <v>14</v>
      </c>
      <c r="K96" s="2">
        <f t="shared" si="3"/>
        <v>16</v>
      </c>
      <c r="L96" s="9">
        <v>0</v>
      </c>
      <c r="M96" s="9">
        <v>0</v>
      </c>
      <c r="N96">
        <v>0</v>
      </c>
      <c r="O96">
        <v>0</v>
      </c>
      <c r="P96">
        <v>0</v>
      </c>
      <c r="Q96" s="20">
        <v>0.68607409455741664</v>
      </c>
    </row>
    <row r="97" spans="1:17" ht="13.5" thickBot="1">
      <c r="A97" s="4" t="s">
        <v>410</v>
      </c>
      <c r="B97" s="22">
        <v>95</v>
      </c>
      <c r="C97" s="6" t="s">
        <v>274</v>
      </c>
      <c r="D97">
        <v>20</v>
      </c>
      <c r="E97" s="12">
        <v>0</v>
      </c>
      <c r="F97" s="3">
        <v>62.5</v>
      </c>
      <c r="G97" s="3">
        <v>34.5</v>
      </c>
      <c r="H97" s="2">
        <f t="shared" si="2"/>
        <v>28.5</v>
      </c>
      <c r="I97" s="8">
        <v>22</v>
      </c>
      <c r="J97" s="8">
        <v>38</v>
      </c>
      <c r="K97" s="2">
        <f t="shared" si="3"/>
        <v>17</v>
      </c>
      <c r="L97" s="9">
        <v>0</v>
      </c>
      <c r="M97" s="9">
        <v>0</v>
      </c>
      <c r="N97">
        <v>0</v>
      </c>
      <c r="O97">
        <v>0</v>
      </c>
      <c r="Q97" s="20">
        <v>2.9620242889271814E-2</v>
      </c>
    </row>
    <row r="98" spans="1:17" ht="13.5" thickBot="1">
      <c r="A98" s="4" t="s">
        <v>410</v>
      </c>
      <c r="B98" s="22">
        <v>96</v>
      </c>
      <c r="C98" s="6" t="s">
        <v>61</v>
      </c>
      <c r="D98">
        <v>1157</v>
      </c>
      <c r="E98" s="12">
        <v>0</v>
      </c>
      <c r="F98" s="3">
        <v>66</v>
      </c>
      <c r="G98" s="3">
        <v>34.5</v>
      </c>
      <c r="H98" s="2">
        <f t="shared" si="2"/>
        <v>32</v>
      </c>
      <c r="I98" s="8">
        <v>-10</v>
      </c>
      <c r="J98" s="8">
        <v>39</v>
      </c>
      <c r="K98" s="2">
        <f t="shared" si="3"/>
        <v>50</v>
      </c>
      <c r="L98" s="9">
        <v>53.25</v>
      </c>
      <c r="M98" s="9">
        <v>0</v>
      </c>
      <c r="N98">
        <v>0</v>
      </c>
      <c r="O98">
        <v>1</v>
      </c>
      <c r="P98">
        <v>0</v>
      </c>
      <c r="Q98" s="20">
        <v>-1.3711008077162188</v>
      </c>
    </row>
    <row r="99" spans="1:17" ht="13.5" thickBot="1">
      <c r="A99" s="4" t="s">
        <v>410</v>
      </c>
      <c r="B99" s="22">
        <v>97</v>
      </c>
      <c r="C99" s="6" t="s">
        <v>275</v>
      </c>
      <c r="D99">
        <v>20</v>
      </c>
      <c r="E99" s="12">
        <v>0</v>
      </c>
      <c r="F99" s="3">
        <v>50</v>
      </c>
      <c r="G99" s="3">
        <v>44.5</v>
      </c>
      <c r="H99" s="2">
        <f t="shared" si="2"/>
        <v>6</v>
      </c>
      <c r="I99" s="8">
        <v>30</v>
      </c>
      <c r="J99" s="8">
        <v>39</v>
      </c>
      <c r="K99" s="2">
        <f t="shared" si="3"/>
        <v>10</v>
      </c>
      <c r="L99" s="9">
        <v>0</v>
      </c>
      <c r="M99" s="9">
        <v>0</v>
      </c>
      <c r="N99">
        <v>0</v>
      </c>
      <c r="O99">
        <v>0</v>
      </c>
      <c r="P99">
        <v>0</v>
      </c>
      <c r="Q99" s="20">
        <v>0.66809424414822716</v>
      </c>
    </row>
    <row r="100" spans="1:17" ht="13.5" thickBot="1">
      <c r="A100" s="4" t="s">
        <v>410</v>
      </c>
      <c r="B100" s="22">
        <v>98</v>
      </c>
      <c r="C100" s="6" t="s">
        <v>403</v>
      </c>
      <c r="D100">
        <v>65</v>
      </c>
      <c r="E100" s="12">
        <v>0</v>
      </c>
      <c r="F100" s="3">
        <v>42.5</v>
      </c>
      <c r="G100" s="3">
        <v>36</v>
      </c>
      <c r="H100" s="2">
        <f t="shared" si="2"/>
        <v>7</v>
      </c>
      <c r="I100" s="8">
        <v>-7</v>
      </c>
      <c r="J100" s="8">
        <v>2</v>
      </c>
      <c r="K100" s="2">
        <f t="shared" si="3"/>
        <v>10</v>
      </c>
      <c r="L100" s="9">
        <v>0</v>
      </c>
      <c r="M100" s="9">
        <v>0</v>
      </c>
      <c r="N100">
        <v>0</v>
      </c>
      <c r="O100">
        <v>0</v>
      </c>
      <c r="Q100" s="20">
        <v>0.69997726420935313</v>
      </c>
    </row>
    <row r="101" spans="1:17" ht="13.5" thickBot="1">
      <c r="A101" s="4" t="s">
        <v>411</v>
      </c>
      <c r="B101" s="22">
        <v>99</v>
      </c>
      <c r="C101" s="6" t="s">
        <v>276</v>
      </c>
      <c r="D101">
        <v>20</v>
      </c>
      <c r="E101" s="12">
        <v>0</v>
      </c>
      <c r="F101" s="3">
        <v>70.5</v>
      </c>
      <c r="G101" s="3">
        <v>65.5</v>
      </c>
      <c r="H101" s="2">
        <f t="shared" si="2"/>
        <v>5.5</v>
      </c>
      <c r="I101" s="8">
        <v>14</v>
      </c>
      <c r="J101" s="8">
        <v>29</v>
      </c>
      <c r="K101" s="2">
        <f t="shared" si="3"/>
        <v>16</v>
      </c>
      <c r="L101" s="9">
        <v>0</v>
      </c>
      <c r="M101" s="9">
        <v>0</v>
      </c>
      <c r="N101">
        <v>0</v>
      </c>
      <c r="O101">
        <v>0</v>
      </c>
      <c r="P101">
        <v>0</v>
      </c>
      <c r="Q101" s="20">
        <v>0.60732676104336558</v>
      </c>
    </row>
    <row r="102" spans="1:17" ht="13.5" thickBot="1">
      <c r="A102" s="4" t="s">
        <v>411</v>
      </c>
      <c r="B102" s="22">
        <v>100</v>
      </c>
      <c r="C102" s="6" t="s">
        <v>277</v>
      </c>
      <c r="D102">
        <v>5</v>
      </c>
      <c r="E102" s="12">
        <v>0</v>
      </c>
      <c r="F102" s="3">
        <v>50</v>
      </c>
      <c r="G102" s="3">
        <v>41</v>
      </c>
      <c r="H102" s="2">
        <f t="shared" si="2"/>
        <v>9.5</v>
      </c>
      <c r="I102" s="8">
        <v>23</v>
      </c>
      <c r="J102" s="8">
        <v>37</v>
      </c>
      <c r="K102" s="2">
        <f t="shared" si="3"/>
        <v>15</v>
      </c>
      <c r="L102" s="9">
        <v>0</v>
      </c>
      <c r="M102" s="9">
        <v>0</v>
      </c>
      <c r="N102">
        <v>0</v>
      </c>
      <c r="O102">
        <v>0</v>
      </c>
      <c r="Q102" s="20">
        <v>0.65309206131809994</v>
      </c>
    </row>
    <row r="103" spans="1:17" ht="13.5" thickBot="1">
      <c r="A103" s="4" t="s">
        <v>411</v>
      </c>
      <c r="B103" s="22">
        <v>101</v>
      </c>
      <c r="C103" s="6" t="s">
        <v>62</v>
      </c>
      <c r="D103">
        <v>28</v>
      </c>
      <c r="E103" s="12">
        <v>0</v>
      </c>
      <c r="F103" s="3">
        <v>47.5</v>
      </c>
      <c r="G103" s="3">
        <v>44</v>
      </c>
      <c r="H103" s="2">
        <f t="shared" si="2"/>
        <v>4</v>
      </c>
      <c r="I103" s="8">
        <v>5</v>
      </c>
      <c r="J103" s="8">
        <v>13</v>
      </c>
      <c r="K103" s="2">
        <f t="shared" si="3"/>
        <v>9</v>
      </c>
      <c r="L103" s="9">
        <v>0</v>
      </c>
      <c r="M103" s="9">
        <v>0</v>
      </c>
      <c r="N103">
        <v>0</v>
      </c>
      <c r="O103">
        <v>0</v>
      </c>
      <c r="P103">
        <v>0</v>
      </c>
      <c r="Q103" s="20">
        <v>0.91393861321131209</v>
      </c>
    </row>
    <row r="104" spans="1:17" ht="13.5" thickBot="1">
      <c r="A104" s="4" t="s">
        <v>411</v>
      </c>
      <c r="B104" s="22">
        <v>102</v>
      </c>
      <c r="C104" s="6" t="s">
        <v>63</v>
      </c>
      <c r="D104">
        <v>595</v>
      </c>
      <c r="E104" s="12">
        <v>0</v>
      </c>
      <c r="F104" s="3">
        <v>70.5</v>
      </c>
      <c r="G104" s="3">
        <v>41.5</v>
      </c>
      <c r="H104" s="2">
        <f t="shared" si="2"/>
        <v>29.5</v>
      </c>
      <c r="I104" s="8">
        <v>5</v>
      </c>
      <c r="J104" s="8">
        <v>36</v>
      </c>
      <c r="K104" s="2">
        <f t="shared" si="3"/>
        <v>32</v>
      </c>
      <c r="L104" s="9">
        <v>17</v>
      </c>
      <c r="M104" s="9">
        <v>26</v>
      </c>
      <c r="N104">
        <v>0</v>
      </c>
      <c r="O104">
        <v>0</v>
      </c>
      <c r="P104">
        <v>0</v>
      </c>
      <c r="Q104" s="20">
        <v>-1.0857847750862637</v>
      </c>
    </row>
    <row r="105" spans="1:17" ht="13.5" thickBot="1">
      <c r="A105" s="4" t="s">
        <v>411</v>
      </c>
      <c r="B105" s="22">
        <v>103</v>
      </c>
      <c r="C105" s="6" t="s">
        <v>64</v>
      </c>
      <c r="D105">
        <v>61</v>
      </c>
      <c r="E105" s="12">
        <v>0</v>
      </c>
      <c r="F105" s="3">
        <v>63</v>
      </c>
      <c r="G105" s="3">
        <v>44</v>
      </c>
      <c r="H105" s="2">
        <f t="shared" si="2"/>
        <v>19.5</v>
      </c>
      <c r="I105" s="8">
        <v>5</v>
      </c>
      <c r="J105" s="8">
        <v>15</v>
      </c>
      <c r="K105" s="2">
        <f t="shared" si="3"/>
        <v>11</v>
      </c>
      <c r="L105" s="9">
        <v>0</v>
      </c>
      <c r="M105" s="9">
        <v>11.25</v>
      </c>
      <c r="N105">
        <v>0</v>
      </c>
      <c r="O105">
        <v>0</v>
      </c>
      <c r="P105">
        <v>0</v>
      </c>
      <c r="Q105" s="20">
        <v>7.7444871245083896E-2</v>
      </c>
    </row>
    <row r="106" spans="1:17" ht="13.5" thickBot="1">
      <c r="A106" s="4" t="s">
        <v>411</v>
      </c>
      <c r="B106" s="22">
        <v>104</v>
      </c>
      <c r="C106" s="6" t="s">
        <v>278</v>
      </c>
      <c r="D106">
        <v>15</v>
      </c>
      <c r="E106" s="12">
        <v>0</v>
      </c>
      <c r="F106" s="3">
        <v>43</v>
      </c>
      <c r="G106" s="3">
        <v>42</v>
      </c>
      <c r="H106" s="2">
        <f t="shared" si="2"/>
        <v>1.5</v>
      </c>
      <c r="I106" s="8">
        <v>-7</v>
      </c>
      <c r="J106" s="8">
        <v>2</v>
      </c>
      <c r="K106" s="2">
        <f t="shared" si="3"/>
        <v>10</v>
      </c>
      <c r="L106" s="9">
        <v>0</v>
      </c>
      <c r="M106" s="9">
        <v>0</v>
      </c>
      <c r="N106">
        <v>0</v>
      </c>
      <c r="O106">
        <v>0</v>
      </c>
      <c r="Q106" s="20">
        <v>1.0274200798123265</v>
      </c>
    </row>
    <row r="107" spans="1:17" ht="13.5" thickBot="1">
      <c r="A107" s="4" t="s">
        <v>411</v>
      </c>
      <c r="B107" s="22">
        <v>105</v>
      </c>
      <c r="C107" s="6" t="s">
        <v>279</v>
      </c>
      <c r="D107">
        <v>2</v>
      </c>
      <c r="E107" s="12">
        <v>0</v>
      </c>
      <c r="F107" s="3">
        <v>37</v>
      </c>
      <c r="G107" s="3">
        <v>37</v>
      </c>
      <c r="H107" s="2">
        <f t="shared" si="2"/>
        <v>0.5</v>
      </c>
      <c r="I107" s="8">
        <v>-3</v>
      </c>
      <c r="J107" s="8">
        <v>-2</v>
      </c>
      <c r="K107" s="2">
        <f t="shared" si="3"/>
        <v>2</v>
      </c>
      <c r="L107" s="9">
        <v>0</v>
      </c>
      <c r="M107" s="9">
        <v>0</v>
      </c>
      <c r="N107">
        <v>0</v>
      </c>
      <c r="O107">
        <v>0</v>
      </c>
      <c r="Q107" s="20">
        <v>1.4769380143687603</v>
      </c>
    </row>
    <row r="108" spans="1:17" ht="13.5" thickBot="1">
      <c r="A108" s="4" t="s">
        <v>411</v>
      </c>
      <c r="B108" s="22">
        <v>106</v>
      </c>
      <c r="C108" s="6" t="s">
        <v>65</v>
      </c>
      <c r="D108">
        <v>820</v>
      </c>
      <c r="E108" s="12">
        <v>56</v>
      </c>
      <c r="F108" s="3">
        <v>61</v>
      </c>
      <c r="G108" s="3">
        <v>34.5</v>
      </c>
      <c r="H108" s="2">
        <f t="shared" si="2"/>
        <v>27</v>
      </c>
      <c r="I108" s="8">
        <v>-6</v>
      </c>
      <c r="J108" s="8">
        <v>39</v>
      </c>
      <c r="K108" s="2">
        <f t="shared" si="3"/>
        <v>46</v>
      </c>
      <c r="L108" s="9">
        <v>77</v>
      </c>
      <c r="M108" s="9">
        <v>0</v>
      </c>
      <c r="N108">
        <v>1</v>
      </c>
      <c r="O108">
        <v>1</v>
      </c>
      <c r="P108">
        <v>1</v>
      </c>
      <c r="Q108" s="20">
        <v>-1.1016829982592378</v>
      </c>
    </row>
    <row r="109" spans="1:17" ht="13.5" thickBot="1">
      <c r="A109" s="4" t="s">
        <v>411</v>
      </c>
      <c r="B109" s="22">
        <v>107</v>
      </c>
      <c r="C109" s="6" t="s">
        <v>280</v>
      </c>
      <c r="D109">
        <v>56</v>
      </c>
      <c r="E109" s="12">
        <v>0</v>
      </c>
      <c r="F109" s="3">
        <v>50</v>
      </c>
      <c r="G109" s="3">
        <v>37</v>
      </c>
      <c r="H109" s="2">
        <f t="shared" si="2"/>
        <v>13.5</v>
      </c>
      <c r="I109" s="8">
        <v>17</v>
      </c>
      <c r="J109" s="8">
        <v>37</v>
      </c>
      <c r="K109" s="2">
        <f t="shared" si="3"/>
        <v>21</v>
      </c>
      <c r="L109" s="9">
        <v>0</v>
      </c>
      <c r="M109" s="9">
        <v>0</v>
      </c>
      <c r="N109">
        <v>0</v>
      </c>
      <c r="O109">
        <v>0</v>
      </c>
      <c r="P109">
        <v>0</v>
      </c>
      <c r="Q109" s="20">
        <v>0.26832442569857018</v>
      </c>
    </row>
    <row r="110" spans="1:17" ht="13.5" thickBot="1">
      <c r="A110" s="4" t="s">
        <v>411</v>
      </c>
      <c r="B110" s="22">
        <v>108</v>
      </c>
      <c r="C110" s="6" t="s">
        <v>66</v>
      </c>
      <c r="D110">
        <v>618</v>
      </c>
      <c r="E110" s="12">
        <v>42</v>
      </c>
      <c r="F110" s="3">
        <v>69</v>
      </c>
      <c r="G110" s="3">
        <v>37</v>
      </c>
      <c r="H110" s="2">
        <f t="shared" si="2"/>
        <v>32.5</v>
      </c>
      <c r="I110" s="8">
        <v>-9</v>
      </c>
      <c r="J110" s="8">
        <v>39</v>
      </c>
      <c r="K110" s="2">
        <f t="shared" si="3"/>
        <v>49</v>
      </c>
      <c r="L110" s="9">
        <v>1.75</v>
      </c>
      <c r="M110" s="9">
        <v>28.5</v>
      </c>
      <c r="N110">
        <v>1</v>
      </c>
      <c r="O110">
        <v>1</v>
      </c>
      <c r="P110">
        <v>1</v>
      </c>
      <c r="Q110" s="20">
        <v>-1.3687682904580634</v>
      </c>
    </row>
    <row r="111" spans="1:17" ht="13.5" thickBot="1">
      <c r="A111" s="4" t="s">
        <v>411</v>
      </c>
      <c r="B111" s="22">
        <v>109</v>
      </c>
      <c r="C111" s="6" t="s">
        <v>281</v>
      </c>
      <c r="D111">
        <v>153</v>
      </c>
      <c r="E111" s="12">
        <v>0</v>
      </c>
      <c r="F111" s="3">
        <v>43</v>
      </c>
      <c r="G111" s="3">
        <v>36</v>
      </c>
      <c r="H111" s="2">
        <f t="shared" si="2"/>
        <v>7.5</v>
      </c>
      <c r="I111" s="8">
        <v>-10</v>
      </c>
      <c r="J111" s="8">
        <v>9</v>
      </c>
      <c r="K111" s="2">
        <f t="shared" si="3"/>
        <v>20</v>
      </c>
      <c r="L111" s="9">
        <v>0</v>
      </c>
      <c r="M111" s="9">
        <v>0</v>
      </c>
      <c r="N111">
        <v>0</v>
      </c>
      <c r="O111">
        <v>0</v>
      </c>
      <c r="P111">
        <v>0</v>
      </c>
      <c r="Q111" s="20">
        <v>0.38029404433070907</v>
      </c>
    </row>
    <row r="112" spans="1:17" ht="13.5" thickBot="1">
      <c r="A112" s="4" t="s">
        <v>411</v>
      </c>
      <c r="B112" s="22">
        <v>110</v>
      </c>
      <c r="C112" s="6" t="s">
        <v>282</v>
      </c>
      <c r="D112">
        <v>33</v>
      </c>
      <c r="E112" s="12">
        <v>0</v>
      </c>
      <c r="F112" s="3">
        <v>43</v>
      </c>
      <c r="G112" s="3">
        <v>36.5</v>
      </c>
      <c r="H112" s="2">
        <f t="shared" si="2"/>
        <v>7</v>
      </c>
      <c r="I112" s="8">
        <v>-8</v>
      </c>
      <c r="J112" s="8">
        <v>1</v>
      </c>
      <c r="K112" s="2">
        <f t="shared" si="3"/>
        <v>10</v>
      </c>
      <c r="L112" s="9">
        <v>0</v>
      </c>
      <c r="M112" s="9">
        <v>0</v>
      </c>
      <c r="N112">
        <v>0</v>
      </c>
      <c r="O112">
        <v>0</v>
      </c>
      <c r="Q112" s="20">
        <v>0.73418748424826097</v>
      </c>
    </row>
    <row r="113" spans="1:17" ht="13.5" thickBot="1">
      <c r="A113" s="4" t="s">
        <v>411</v>
      </c>
      <c r="B113" s="22">
        <v>111</v>
      </c>
      <c r="C113" s="6" t="s">
        <v>67</v>
      </c>
      <c r="D113">
        <v>119</v>
      </c>
      <c r="E113" s="12">
        <v>0</v>
      </c>
      <c r="F113" s="3">
        <v>47</v>
      </c>
      <c r="G113" s="3">
        <v>40</v>
      </c>
      <c r="H113" s="2">
        <f t="shared" si="2"/>
        <v>7.5</v>
      </c>
      <c r="I113" s="8">
        <v>-7</v>
      </c>
      <c r="J113" s="8">
        <v>12</v>
      </c>
      <c r="K113" s="2">
        <f t="shared" si="3"/>
        <v>20</v>
      </c>
      <c r="L113" s="9">
        <v>0</v>
      </c>
      <c r="M113" s="9">
        <v>1</v>
      </c>
      <c r="N113">
        <v>0</v>
      </c>
      <c r="O113">
        <v>0</v>
      </c>
      <c r="P113">
        <v>0</v>
      </c>
      <c r="Q113" s="20">
        <v>0.38069659252036014</v>
      </c>
    </row>
    <row r="114" spans="1:17" ht="13.5" thickBot="1">
      <c r="A114" s="4" t="s">
        <v>411</v>
      </c>
      <c r="B114" s="22">
        <v>112</v>
      </c>
      <c r="C114" s="6" t="s">
        <v>68</v>
      </c>
      <c r="D114">
        <v>186</v>
      </c>
      <c r="E114" s="12">
        <v>0</v>
      </c>
      <c r="F114" s="3">
        <v>59</v>
      </c>
      <c r="G114" s="3">
        <v>36</v>
      </c>
      <c r="H114" s="2">
        <f t="shared" si="2"/>
        <v>23.5</v>
      </c>
      <c r="I114" s="8">
        <v>-10</v>
      </c>
      <c r="J114" s="8">
        <v>17</v>
      </c>
      <c r="K114" s="2">
        <f t="shared" si="3"/>
        <v>28</v>
      </c>
      <c r="L114" s="9">
        <v>3</v>
      </c>
      <c r="M114" s="9">
        <v>0</v>
      </c>
      <c r="N114">
        <v>0</v>
      </c>
      <c r="O114">
        <v>0</v>
      </c>
      <c r="P114">
        <v>0</v>
      </c>
      <c r="Q114" s="20">
        <v>-0.34945453723276565</v>
      </c>
    </row>
    <row r="115" spans="1:17" ht="13.5" thickBot="1">
      <c r="A115" s="4" t="s">
        <v>411</v>
      </c>
      <c r="B115" s="22">
        <v>113</v>
      </c>
      <c r="C115" s="6" t="s">
        <v>283</v>
      </c>
      <c r="D115">
        <v>52</v>
      </c>
      <c r="E115" s="12">
        <v>0</v>
      </c>
      <c r="F115" s="3">
        <v>44.5</v>
      </c>
      <c r="G115" s="3">
        <v>36</v>
      </c>
      <c r="H115" s="2">
        <f t="shared" si="2"/>
        <v>9</v>
      </c>
      <c r="I115" s="8">
        <v>-10</v>
      </c>
      <c r="J115" s="8">
        <v>8</v>
      </c>
      <c r="K115" s="2">
        <f t="shared" si="3"/>
        <v>19</v>
      </c>
      <c r="L115" s="9">
        <v>0</v>
      </c>
      <c r="M115" s="9">
        <v>0</v>
      </c>
      <c r="N115">
        <v>0</v>
      </c>
      <c r="O115">
        <v>0</v>
      </c>
      <c r="P115">
        <v>0</v>
      </c>
      <c r="Q115" s="20">
        <v>0.43528764317914692</v>
      </c>
    </row>
    <row r="116" spans="1:17" ht="13.5" thickBot="1">
      <c r="A116" s="4" t="s">
        <v>411</v>
      </c>
      <c r="B116" s="22">
        <v>114</v>
      </c>
      <c r="C116" s="6" t="s">
        <v>69</v>
      </c>
      <c r="D116">
        <v>1464</v>
      </c>
      <c r="E116" s="12">
        <v>130</v>
      </c>
      <c r="F116" s="3">
        <v>70.5</v>
      </c>
      <c r="G116" s="3">
        <v>35.5</v>
      </c>
      <c r="H116" s="2">
        <f t="shared" si="2"/>
        <v>35.5</v>
      </c>
      <c r="I116" s="8">
        <v>-11</v>
      </c>
      <c r="J116" s="8">
        <v>39</v>
      </c>
      <c r="K116" s="2">
        <f t="shared" si="3"/>
        <v>51</v>
      </c>
      <c r="L116" s="9">
        <v>76.5</v>
      </c>
      <c r="M116" s="9">
        <v>28.75</v>
      </c>
      <c r="N116">
        <v>1</v>
      </c>
      <c r="O116">
        <v>1</v>
      </c>
      <c r="P116">
        <v>1</v>
      </c>
      <c r="Q116" s="20">
        <v>-1.9297120569569159</v>
      </c>
    </row>
    <row r="117" spans="1:17" ht="13.5" thickBot="1">
      <c r="A117" s="4" t="s">
        <v>411</v>
      </c>
      <c r="B117" s="22">
        <v>115</v>
      </c>
      <c r="C117" s="6" t="s">
        <v>70</v>
      </c>
      <c r="D117">
        <v>1469</v>
      </c>
      <c r="E117" s="12">
        <v>111</v>
      </c>
      <c r="F117" s="3">
        <v>69.5</v>
      </c>
      <c r="G117" s="3">
        <v>34.5</v>
      </c>
      <c r="H117" s="2">
        <f t="shared" si="2"/>
        <v>35.5</v>
      </c>
      <c r="I117" s="8">
        <v>-11</v>
      </c>
      <c r="J117" s="8">
        <v>39</v>
      </c>
      <c r="K117" s="2">
        <f t="shared" si="3"/>
        <v>51</v>
      </c>
      <c r="L117" s="9">
        <v>86</v>
      </c>
      <c r="M117" s="9">
        <v>27.75</v>
      </c>
      <c r="N117">
        <v>1</v>
      </c>
      <c r="O117">
        <v>1</v>
      </c>
      <c r="P117">
        <v>1</v>
      </c>
      <c r="Q117" s="20">
        <v>-1.9364207099766986</v>
      </c>
    </row>
    <row r="118" spans="1:17" ht="13.5" thickBot="1">
      <c r="A118" s="4" t="s">
        <v>411</v>
      </c>
      <c r="B118" s="22">
        <v>116</v>
      </c>
      <c r="C118" s="6" t="s">
        <v>284</v>
      </c>
      <c r="D118">
        <v>4</v>
      </c>
      <c r="E118" s="12">
        <v>0</v>
      </c>
      <c r="F118" s="3">
        <v>35</v>
      </c>
      <c r="G118" s="3">
        <v>34.5</v>
      </c>
      <c r="H118" s="2">
        <f t="shared" si="2"/>
        <v>1</v>
      </c>
      <c r="I118" s="8">
        <v>32</v>
      </c>
      <c r="J118" s="8">
        <v>33</v>
      </c>
      <c r="K118" s="2">
        <f t="shared" si="3"/>
        <v>2</v>
      </c>
      <c r="L118" s="9">
        <v>0</v>
      </c>
      <c r="M118" s="9">
        <v>0</v>
      </c>
      <c r="N118">
        <v>0</v>
      </c>
      <c r="O118">
        <v>0</v>
      </c>
      <c r="Q118" s="20">
        <v>1.3012891122723897</v>
      </c>
    </row>
    <row r="119" spans="1:17" ht="13.5" thickBot="1">
      <c r="A119" s="4" t="s">
        <v>411</v>
      </c>
      <c r="B119" s="22">
        <v>117</v>
      </c>
      <c r="C119" s="6" t="s">
        <v>285</v>
      </c>
      <c r="D119">
        <v>26</v>
      </c>
      <c r="E119" s="12">
        <v>0</v>
      </c>
      <c r="F119" s="3">
        <v>42</v>
      </c>
      <c r="G119" s="3">
        <v>34.5</v>
      </c>
      <c r="H119" s="2">
        <f t="shared" si="2"/>
        <v>8</v>
      </c>
      <c r="I119" s="8">
        <v>21</v>
      </c>
      <c r="J119" s="8">
        <v>34</v>
      </c>
      <c r="K119" s="2">
        <f t="shared" si="3"/>
        <v>14</v>
      </c>
      <c r="L119" s="9">
        <v>0</v>
      </c>
      <c r="M119" s="9">
        <v>0</v>
      </c>
      <c r="N119">
        <v>0</v>
      </c>
      <c r="O119">
        <v>0</v>
      </c>
      <c r="Q119" s="20">
        <v>0.65088470005650789</v>
      </c>
    </row>
    <row r="120" spans="1:17" ht="13.5" thickBot="1">
      <c r="A120" s="4" t="s">
        <v>411</v>
      </c>
      <c r="B120" s="22">
        <v>118</v>
      </c>
      <c r="C120" s="6" t="s">
        <v>286</v>
      </c>
      <c r="D120">
        <v>5</v>
      </c>
      <c r="E120" s="12">
        <v>0</v>
      </c>
      <c r="F120" s="3">
        <v>35</v>
      </c>
      <c r="G120" s="3">
        <v>34.5</v>
      </c>
      <c r="H120" s="2">
        <f t="shared" si="2"/>
        <v>1</v>
      </c>
      <c r="I120" s="8">
        <v>32</v>
      </c>
      <c r="J120" s="8">
        <v>34</v>
      </c>
      <c r="K120" s="2">
        <f t="shared" si="3"/>
        <v>3</v>
      </c>
      <c r="L120" s="9">
        <v>0</v>
      </c>
      <c r="M120" s="9">
        <v>0</v>
      </c>
      <c r="N120">
        <v>0</v>
      </c>
      <c r="O120">
        <v>0</v>
      </c>
      <c r="Q120" s="20">
        <v>1.2598032172127567</v>
      </c>
    </row>
    <row r="121" spans="1:17" ht="13.5" thickBot="1">
      <c r="A121" s="4" t="s">
        <v>411</v>
      </c>
      <c r="B121" s="22">
        <v>119</v>
      </c>
      <c r="C121" s="6" t="s">
        <v>71</v>
      </c>
      <c r="D121">
        <v>227</v>
      </c>
      <c r="E121" s="12">
        <v>0</v>
      </c>
      <c r="F121" s="3">
        <v>50</v>
      </c>
      <c r="G121" s="3">
        <v>36.5</v>
      </c>
      <c r="H121" s="2">
        <f t="shared" si="2"/>
        <v>14</v>
      </c>
      <c r="I121" s="8">
        <v>-2</v>
      </c>
      <c r="J121" s="8">
        <v>39</v>
      </c>
      <c r="K121" s="2">
        <f t="shared" si="3"/>
        <v>42</v>
      </c>
      <c r="L121" s="9">
        <v>7</v>
      </c>
      <c r="M121" s="9">
        <v>0</v>
      </c>
      <c r="N121">
        <v>0</v>
      </c>
      <c r="O121">
        <v>0</v>
      </c>
      <c r="P121">
        <v>0</v>
      </c>
      <c r="Q121" s="20">
        <v>-0.3827186189556811</v>
      </c>
    </row>
    <row r="122" spans="1:17" ht="13.5" thickBot="1">
      <c r="A122" s="4" t="s">
        <v>411</v>
      </c>
      <c r="B122" s="22">
        <v>120</v>
      </c>
      <c r="C122" s="6" t="s">
        <v>72</v>
      </c>
      <c r="D122">
        <v>690</v>
      </c>
      <c r="E122" s="12">
        <v>0</v>
      </c>
      <c r="F122" s="3">
        <v>62</v>
      </c>
      <c r="G122" s="3">
        <v>37.5</v>
      </c>
      <c r="H122" s="2">
        <f t="shared" si="2"/>
        <v>25</v>
      </c>
      <c r="I122" s="8">
        <v>-8</v>
      </c>
      <c r="J122" s="8">
        <v>39</v>
      </c>
      <c r="K122" s="2">
        <f t="shared" si="3"/>
        <v>48</v>
      </c>
      <c r="L122" s="9">
        <v>38.25</v>
      </c>
      <c r="M122" s="9">
        <v>0</v>
      </c>
      <c r="N122">
        <v>0</v>
      </c>
      <c r="O122">
        <v>1</v>
      </c>
      <c r="P122">
        <v>1</v>
      </c>
      <c r="Q122" s="20">
        <v>-1.0590834527221855</v>
      </c>
    </row>
    <row r="123" spans="1:17" ht="13.5" thickBot="1">
      <c r="A123" s="4" t="s">
        <v>411</v>
      </c>
      <c r="B123" s="22">
        <v>121</v>
      </c>
      <c r="C123" s="6" t="s">
        <v>287</v>
      </c>
      <c r="D123">
        <v>156</v>
      </c>
      <c r="E123" s="12">
        <v>0</v>
      </c>
      <c r="F123" s="3">
        <v>55.5</v>
      </c>
      <c r="G123" s="3">
        <v>40</v>
      </c>
      <c r="H123" s="2">
        <f t="shared" si="2"/>
        <v>16</v>
      </c>
      <c r="I123" s="8">
        <v>13</v>
      </c>
      <c r="J123" s="8">
        <v>39</v>
      </c>
      <c r="K123" s="2">
        <f t="shared" si="3"/>
        <v>27</v>
      </c>
      <c r="L123" s="9">
        <v>0</v>
      </c>
      <c r="M123" s="9">
        <v>0</v>
      </c>
      <c r="N123">
        <v>0</v>
      </c>
      <c r="O123">
        <v>0</v>
      </c>
      <c r="P123">
        <v>0</v>
      </c>
      <c r="Q123" s="20">
        <v>-5.8115408934368562E-3</v>
      </c>
    </row>
    <row r="124" spans="1:17" ht="13.5" thickBot="1">
      <c r="A124" s="4" t="s">
        <v>411</v>
      </c>
      <c r="B124" s="22">
        <v>122</v>
      </c>
      <c r="C124" s="6" t="s">
        <v>288</v>
      </c>
      <c r="D124">
        <v>25</v>
      </c>
      <c r="E124" s="12">
        <v>0</v>
      </c>
      <c r="F124" s="3">
        <v>40</v>
      </c>
      <c r="G124" s="3">
        <v>36</v>
      </c>
      <c r="H124" s="2">
        <f t="shared" si="2"/>
        <v>4.5</v>
      </c>
      <c r="I124" s="8">
        <v>-10</v>
      </c>
      <c r="J124" s="8">
        <v>-1</v>
      </c>
      <c r="K124" s="2">
        <f t="shared" si="3"/>
        <v>10</v>
      </c>
      <c r="L124" s="9">
        <v>0</v>
      </c>
      <c r="M124" s="9">
        <v>0</v>
      </c>
      <c r="N124">
        <v>0</v>
      </c>
      <c r="O124">
        <v>0</v>
      </c>
      <c r="Q124" s="20">
        <v>0.79489884692060642</v>
      </c>
    </row>
    <row r="125" spans="1:17" ht="13.5" thickBot="1">
      <c r="A125" s="4" t="s">
        <v>411</v>
      </c>
      <c r="B125" s="22">
        <v>123</v>
      </c>
      <c r="C125" s="6" t="s">
        <v>73</v>
      </c>
      <c r="D125">
        <v>960</v>
      </c>
      <c r="E125" s="12">
        <v>106</v>
      </c>
      <c r="F125" s="3">
        <v>69</v>
      </c>
      <c r="G125" s="3">
        <v>36</v>
      </c>
      <c r="H125" s="2">
        <f t="shared" si="2"/>
        <v>33.5</v>
      </c>
      <c r="I125" s="8">
        <v>-11</v>
      </c>
      <c r="J125" s="8">
        <v>39</v>
      </c>
      <c r="K125" s="2">
        <f t="shared" si="3"/>
        <v>51</v>
      </c>
      <c r="L125" s="9">
        <v>46</v>
      </c>
      <c r="M125" s="9">
        <v>16.5</v>
      </c>
      <c r="N125">
        <v>1</v>
      </c>
      <c r="O125">
        <v>1</v>
      </c>
      <c r="P125">
        <v>1</v>
      </c>
      <c r="Q125" s="20">
        <v>-1.7525585169182196</v>
      </c>
    </row>
    <row r="126" spans="1:17" ht="13.5" thickBot="1">
      <c r="A126" s="4" t="s">
        <v>411</v>
      </c>
      <c r="B126" s="22">
        <v>124</v>
      </c>
      <c r="C126" s="6" t="s">
        <v>74</v>
      </c>
      <c r="D126">
        <v>235</v>
      </c>
      <c r="E126" s="12">
        <v>0</v>
      </c>
      <c r="F126" s="3">
        <v>51</v>
      </c>
      <c r="G126" s="3">
        <v>36</v>
      </c>
      <c r="H126" s="2">
        <f t="shared" si="2"/>
        <v>15.5</v>
      </c>
      <c r="I126" s="8">
        <v>-7</v>
      </c>
      <c r="J126" s="8">
        <v>39</v>
      </c>
      <c r="K126" s="2">
        <f t="shared" si="3"/>
        <v>47</v>
      </c>
      <c r="L126" s="9">
        <v>0</v>
      </c>
      <c r="M126" s="9">
        <v>0</v>
      </c>
      <c r="N126">
        <v>0</v>
      </c>
      <c r="O126">
        <v>0</v>
      </c>
      <c r="P126">
        <v>0</v>
      </c>
      <c r="Q126" s="20">
        <v>-0.36650990903187708</v>
      </c>
    </row>
    <row r="127" spans="1:17" ht="13.5" thickBot="1">
      <c r="A127" s="4" t="s">
        <v>411</v>
      </c>
      <c r="B127" s="22">
        <v>125</v>
      </c>
      <c r="C127" s="6" t="s">
        <v>75</v>
      </c>
      <c r="D127">
        <v>1132</v>
      </c>
      <c r="E127" s="12">
        <v>0</v>
      </c>
      <c r="F127" s="3">
        <v>69</v>
      </c>
      <c r="G127" s="3">
        <v>36.5</v>
      </c>
      <c r="H127" s="2">
        <f t="shared" si="2"/>
        <v>33</v>
      </c>
      <c r="I127" s="8">
        <v>-9</v>
      </c>
      <c r="J127" s="8">
        <v>39</v>
      </c>
      <c r="K127" s="2">
        <f t="shared" si="3"/>
        <v>49</v>
      </c>
      <c r="L127" s="9">
        <v>55.25</v>
      </c>
      <c r="M127" s="9">
        <v>24.25</v>
      </c>
      <c r="N127">
        <v>0</v>
      </c>
      <c r="O127">
        <v>1</v>
      </c>
      <c r="P127">
        <v>0</v>
      </c>
      <c r="Q127" s="20">
        <v>-1.6832594548039592</v>
      </c>
    </row>
    <row r="128" spans="1:17" ht="13.5" thickBot="1">
      <c r="A128" s="4" t="s">
        <v>411</v>
      </c>
      <c r="B128" s="22">
        <v>126</v>
      </c>
      <c r="C128" s="6" t="s">
        <v>76</v>
      </c>
      <c r="D128">
        <v>645</v>
      </c>
      <c r="E128" s="12">
        <v>0</v>
      </c>
      <c r="F128" s="3">
        <v>70</v>
      </c>
      <c r="G128" s="3">
        <v>36</v>
      </c>
      <c r="H128" s="2">
        <f t="shared" si="2"/>
        <v>34.5</v>
      </c>
      <c r="I128" s="8">
        <v>-7</v>
      </c>
      <c r="J128" s="8">
        <v>39</v>
      </c>
      <c r="K128" s="2">
        <f t="shared" si="3"/>
        <v>47</v>
      </c>
      <c r="L128" s="9">
        <v>0</v>
      </c>
      <c r="M128" s="9">
        <v>21</v>
      </c>
      <c r="N128">
        <v>0</v>
      </c>
      <c r="O128">
        <v>0</v>
      </c>
      <c r="P128">
        <v>0</v>
      </c>
      <c r="Q128" s="20">
        <v>-1.2235733908104764</v>
      </c>
    </row>
    <row r="129" spans="1:17" ht="13.5" thickBot="1">
      <c r="A129" s="4" t="s">
        <v>411</v>
      </c>
      <c r="B129" s="22">
        <v>127</v>
      </c>
      <c r="C129" s="6" t="s">
        <v>289</v>
      </c>
      <c r="D129">
        <v>5</v>
      </c>
      <c r="E129" s="12">
        <v>0</v>
      </c>
      <c r="F129" s="3">
        <v>37</v>
      </c>
      <c r="G129" s="3">
        <v>36</v>
      </c>
      <c r="H129" s="2">
        <f t="shared" si="2"/>
        <v>1.5</v>
      </c>
      <c r="I129" s="8">
        <v>26</v>
      </c>
      <c r="J129" s="8">
        <v>28</v>
      </c>
      <c r="K129" s="2">
        <f t="shared" si="3"/>
        <v>3</v>
      </c>
      <c r="L129" s="9">
        <v>0</v>
      </c>
      <c r="M129" s="9">
        <v>0</v>
      </c>
      <c r="N129">
        <v>0</v>
      </c>
      <c r="O129">
        <v>0</v>
      </c>
      <c r="Q129" s="20">
        <v>1.2659164944062942</v>
      </c>
    </row>
    <row r="130" spans="1:17" ht="13.5" thickBot="1">
      <c r="A130" s="4" t="s">
        <v>411</v>
      </c>
      <c r="B130" s="22">
        <v>128</v>
      </c>
      <c r="C130" s="6" t="s">
        <v>77</v>
      </c>
      <c r="D130">
        <v>1010</v>
      </c>
      <c r="E130" s="12">
        <v>100</v>
      </c>
      <c r="F130" s="3">
        <v>61</v>
      </c>
      <c r="G130" s="3">
        <v>34.5</v>
      </c>
      <c r="H130" s="2">
        <f t="shared" si="2"/>
        <v>27</v>
      </c>
      <c r="I130" s="8">
        <v>-11</v>
      </c>
      <c r="J130" s="8">
        <v>39</v>
      </c>
      <c r="K130" s="2">
        <f t="shared" si="3"/>
        <v>51</v>
      </c>
      <c r="L130" s="9">
        <v>80.75</v>
      </c>
      <c r="M130" s="9">
        <v>7.5</v>
      </c>
      <c r="N130">
        <v>1</v>
      </c>
      <c r="O130">
        <v>1</v>
      </c>
      <c r="P130">
        <v>1</v>
      </c>
      <c r="Q130" s="20">
        <v>-1.5890217195879952</v>
      </c>
    </row>
    <row r="131" spans="1:17" ht="13.5" thickBot="1">
      <c r="A131" s="4" t="s">
        <v>411</v>
      </c>
      <c r="B131" s="22">
        <v>129</v>
      </c>
      <c r="C131" s="6" t="s">
        <v>78</v>
      </c>
      <c r="D131">
        <v>793</v>
      </c>
      <c r="E131" s="12">
        <v>0</v>
      </c>
      <c r="F131" s="3">
        <v>63</v>
      </c>
      <c r="G131" s="3">
        <v>35.5</v>
      </c>
      <c r="H131" s="2">
        <f t="shared" si="2"/>
        <v>28</v>
      </c>
      <c r="I131" s="8">
        <v>-9</v>
      </c>
      <c r="J131" s="8">
        <v>39</v>
      </c>
      <c r="K131" s="2">
        <f t="shared" si="3"/>
        <v>49</v>
      </c>
      <c r="L131" s="9">
        <v>29.25</v>
      </c>
      <c r="M131" s="9">
        <v>7.5</v>
      </c>
      <c r="N131">
        <v>0</v>
      </c>
      <c r="O131">
        <v>1</v>
      </c>
      <c r="P131">
        <v>0</v>
      </c>
      <c r="Q131" s="20">
        <v>-1.3764221650794477</v>
      </c>
    </row>
    <row r="132" spans="1:17" ht="13.5" thickBot="1">
      <c r="A132" s="4" t="s">
        <v>411</v>
      </c>
      <c r="B132" s="22">
        <v>130</v>
      </c>
      <c r="C132" s="6" t="s">
        <v>79</v>
      </c>
      <c r="D132">
        <v>138</v>
      </c>
      <c r="E132" s="12">
        <v>0</v>
      </c>
      <c r="F132" s="3">
        <v>45.5</v>
      </c>
      <c r="G132" s="3">
        <v>36</v>
      </c>
      <c r="H132" s="2">
        <f t="shared" si="2"/>
        <v>10</v>
      </c>
      <c r="I132" s="8">
        <v>-10</v>
      </c>
      <c r="J132" s="8">
        <v>8</v>
      </c>
      <c r="K132" s="2">
        <f t="shared" si="3"/>
        <v>19</v>
      </c>
      <c r="L132" s="9">
        <v>0</v>
      </c>
      <c r="M132" s="9">
        <v>0</v>
      </c>
      <c r="N132">
        <v>0</v>
      </c>
      <c r="O132">
        <v>0</v>
      </c>
      <c r="P132">
        <v>1</v>
      </c>
      <c r="Q132" s="20">
        <v>0.31646985526112459</v>
      </c>
    </row>
    <row r="133" spans="1:17" ht="13.5" thickBot="1">
      <c r="A133" s="4" t="s">
        <v>411</v>
      </c>
      <c r="B133" s="22">
        <v>131</v>
      </c>
      <c r="C133" s="6" t="s">
        <v>290</v>
      </c>
      <c r="D133">
        <v>6</v>
      </c>
      <c r="E133" s="12">
        <v>0</v>
      </c>
      <c r="F133" s="3">
        <v>35.5</v>
      </c>
      <c r="G133" s="3">
        <v>34.5</v>
      </c>
      <c r="H133" s="2">
        <f t="shared" ref="H133:H196" si="4">(F133-G133+0.5)</f>
        <v>1.5</v>
      </c>
      <c r="I133" s="8">
        <v>32</v>
      </c>
      <c r="J133" s="8">
        <v>34</v>
      </c>
      <c r="K133" s="2">
        <f t="shared" ref="K133:K196" si="5">(J133-I133+1)</f>
        <v>3</v>
      </c>
      <c r="L133" s="9">
        <v>0</v>
      </c>
      <c r="M133" s="9">
        <v>0</v>
      </c>
      <c r="N133">
        <v>0</v>
      </c>
      <c r="O133">
        <v>0</v>
      </c>
      <c r="Q133" s="20">
        <v>1.2088447165566754</v>
      </c>
    </row>
    <row r="134" spans="1:17" ht="13.5" thickBot="1">
      <c r="A134" s="4" t="s">
        <v>411</v>
      </c>
      <c r="B134" s="22">
        <v>132</v>
      </c>
      <c r="C134" s="6" t="s">
        <v>80</v>
      </c>
      <c r="D134">
        <v>569</v>
      </c>
      <c r="E134" s="12">
        <v>44</v>
      </c>
      <c r="F134" s="3">
        <v>59</v>
      </c>
      <c r="G134" s="3">
        <v>39</v>
      </c>
      <c r="H134" s="2">
        <f t="shared" si="4"/>
        <v>20.5</v>
      </c>
      <c r="I134" s="8">
        <v>-9</v>
      </c>
      <c r="J134" s="8">
        <v>39</v>
      </c>
      <c r="K134" s="2">
        <f t="shared" si="5"/>
        <v>49</v>
      </c>
      <c r="L134" s="9">
        <v>36.75</v>
      </c>
      <c r="M134" s="9">
        <v>0</v>
      </c>
      <c r="N134">
        <v>1</v>
      </c>
      <c r="O134">
        <v>1</v>
      </c>
      <c r="P134">
        <v>1</v>
      </c>
      <c r="Q134" s="20">
        <v>-0.97157325534014871</v>
      </c>
    </row>
    <row r="135" spans="1:17" ht="13.5" thickBot="1">
      <c r="A135" s="4" t="s">
        <v>411</v>
      </c>
      <c r="B135" s="22">
        <v>133</v>
      </c>
      <c r="C135" s="6" t="s">
        <v>81</v>
      </c>
      <c r="D135">
        <v>150</v>
      </c>
      <c r="E135" s="12">
        <v>0</v>
      </c>
      <c r="F135" s="3">
        <v>48</v>
      </c>
      <c r="G135" s="3">
        <v>36</v>
      </c>
      <c r="H135" s="2">
        <f t="shared" si="4"/>
        <v>12.5</v>
      </c>
      <c r="I135" s="8">
        <v>-6</v>
      </c>
      <c r="J135" s="8">
        <v>28</v>
      </c>
      <c r="K135" s="2">
        <f t="shared" si="5"/>
        <v>35</v>
      </c>
      <c r="L135" s="9">
        <v>0</v>
      </c>
      <c r="M135" s="9">
        <v>0</v>
      </c>
      <c r="N135">
        <v>0</v>
      </c>
      <c r="O135">
        <v>0</v>
      </c>
      <c r="P135">
        <v>0</v>
      </c>
      <c r="Q135" s="20">
        <v>3.296794473315609E-2</v>
      </c>
    </row>
    <row r="136" spans="1:17" ht="13.5" thickBot="1">
      <c r="A136" s="4" t="s">
        <v>411</v>
      </c>
      <c r="B136" s="22">
        <v>134</v>
      </c>
      <c r="C136" s="6" t="s">
        <v>291</v>
      </c>
      <c r="D136">
        <v>2</v>
      </c>
      <c r="E136" s="12">
        <v>0</v>
      </c>
      <c r="F136" s="3">
        <v>37.5</v>
      </c>
      <c r="G136" s="3">
        <v>37</v>
      </c>
      <c r="H136" s="2">
        <f t="shared" si="4"/>
        <v>1</v>
      </c>
      <c r="I136" s="8">
        <v>22</v>
      </c>
      <c r="J136" s="8">
        <v>26</v>
      </c>
      <c r="K136" s="2">
        <f t="shared" si="5"/>
        <v>5</v>
      </c>
      <c r="L136" s="9">
        <v>0</v>
      </c>
      <c r="M136" s="9">
        <v>0</v>
      </c>
      <c r="N136">
        <v>0</v>
      </c>
      <c r="O136">
        <v>0</v>
      </c>
      <c r="Q136" s="20">
        <v>1.3614208605901481</v>
      </c>
    </row>
    <row r="137" spans="1:17" ht="13.5" thickBot="1">
      <c r="A137" s="4" t="s">
        <v>411</v>
      </c>
      <c r="B137" s="22">
        <v>135</v>
      </c>
      <c r="C137" s="6" t="s">
        <v>292</v>
      </c>
      <c r="D137">
        <v>15</v>
      </c>
      <c r="E137" s="12">
        <v>0</v>
      </c>
      <c r="F137" s="3">
        <v>41.5</v>
      </c>
      <c r="G137" s="3">
        <v>37</v>
      </c>
      <c r="H137" s="2">
        <f t="shared" si="4"/>
        <v>5</v>
      </c>
      <c r="I137" s="8">
        <v>5</v>
      </c>
      <c r="J137" s="8">
        <v>9</v>
      </c>
      <c r="K137" s="2">
        <f t="shared" si="5"/>
        <v>5</v>
      </c>
      <c r="L137" s="9">
        <v>0</v>
      </c>
      <c r="M137" s="9">
        <v>0</v>
      </c>
      <c r="N137">
        <v>0</v>
      </c>
      <c r="O137">
        <v>0</v>
      </c>
      <c r="Q137" s="20">
        <v>1.0436054580951419</v>
      </c>
    </row>
    <row r="138" spans="1:17" ht="13.5" thickBot="1">
      <c r="A138" s="4" t="s">
        <v>411</v>
      </c>
      <c r="B138" s="22">
        <v>136</v>
      </c>
      <c r="C138" s="6" t="s">
        <v>293</v>
      </c>
      <c r="D138">
        <v>3</v>
      </c>
      <c r="E138" s="12">
        <v>0</v>
      </c>
      <c r="F138" s="3">
        <v>35.5</v>
      </c>
      <c r="G138" s="3">
        <v>35</v>
      </c>
      <c r="H138" s="2">
        <f t="shared" si="4"/>
        <v>1</v>
      </c>
      <c r="I138" s="8">
        <v>24</v>
      </c>
      <c r="J138" s="8">
        <v>25</v>
      </c>
      <c r="K138" s="2">
        <f t="shared" si="5"/>
        <v>2</v>
      </c>
      <c r="L138" s="9">
        <v>0</v>
      </c>
      <c r="M138" s="9">
        <v>0</v>
      </c>
      <c r="N138">
        <v>0</v>
      </c>
      <c r="O138">
        <v>0</v>
      </c>
      <c r="Q138" s="20">
        <v>1.3923069712736156</v>
      </c>
    </row>
    <row r="139" spans="1:17" ht="13.5" thickBot="1">
      <c r="A139" s="4" t="s">
        <v>411</v>
      </c>
      <c r="B139" s="22">
        <v>137</v>
      </c>
      <c r="C139" s="6" t="s">
        <v>82</v>
      </c>
      <c r="D139">
        <v>79</v>
      </c>
      <c r="E139" s="12">
        <v>0</v>
      </c>
      <c r="F139" s="3">
        <v>48.5</v>
      </c>
      <c r="G139" s="3">
        <v>36.5</v>
      </c>
      <c r="H139" s="2">
        <f t="shared" si="4"/>
        <v>12.5</v>
      </c>
      <c r="I139" s="8">
        <v>6</v>
      </c>
      <c r="J139" s="8">
        <v>39</v>
      </c>
      <c r="K139" s="2">
        <f t="shared" si="5"/>
        <v>34</v>
      </c>
      <c r="L139" s="9">
        <v>0</v>
      </c>
      <c r="M139" s="9">
        <v>0</v>
      </c>
      <c r="N139">
        <v>0</v>
      </c>
      <c r="O139">
        <v>0</v>
      </c>
      <c r="P139">
        <v>0</v>
      </c>
      <c r="Q139" s="20">
        <v>7.226736278494815E-2</v>
      </c>
    </row>
    <row r="140" spans="1:17" ht="13.5" thickBot="1">
      <c r="A140" s="4" t="s">
        <v>411</v>
      </c>
      <c r="B140" s="22">
        <v>138</v>
      </c>
      <c r="C140" s="6" t="s">
        <v>83</v>
      </c>
      <c r="D140">
        <v>117</v>
      </c>
      <c r="E140" s="12">
        <v>0</v>
      </c>
      <c r="F140" s="3">
        <v>45</v>
      </c>
      <c r="G140" s="3">
        <v>36</v>
      </c>
      <c r="H140" s="2">
        <f t="shared" si="4"/>
        <v>9.5</v>
      </c>
      <c r="I140" s="8">
        <v>-10</v>
      </c>
      <c r="J140" s="8">
        <v>7</v>
      </c>
      <c r="K140" s="2">
        <f t="shared" si="5"/>
        <v>18</v>
      </c>
      <c r="L140" s="9">
        <v>0</v>
      </c>
      <c r="M140" s="9">
        <v>0</v>
      </c>
      <c r="N140">
        <v>0</v>
      </c>
      <c r="O140">
        <v>0</v>
      </c>
      <c r="P140">
        <v>1</v>
      </c>
      <c r="Q140" s="20">
        <v>0.36232489629821002</v>
      </c>
    </row>
    <row r="141" spans="1:17" ht="13.5" thickBot="1">
      <c r="A141" s="4" t="s">
        <v>411</v>
      </c>
      <c r="B141" s="22">
        <v>139</v>
      </c>
      <c r="C141" s="6" t="s">
        <v>84</v>
      </c>
      <c r="D141">
        <v>490</v>
      </c>
      <c r="E141" s="12">
        <v>0</v>
      </c>
      <c r="F141" s="3">
        <v>51.5</v>
      </c>
      <c r="G141" s="3">
        <v>34.5</v>
      </c>
      <c r="H141" s="2">
        <f t="shared" si="4"/>
        <v>17.5</v>
      </c>
      <c r="I141" s="8">
        <v>-10</v>
      </c>
      <c r="J141" s="8">
        <v>37</v>
      </c>
      <c r="K141" s="2">
        <f t="shared" si="5"/>
        <v>48</v>
      </c>
      <c r="L141" s="9">
        <v>36</v>
      </c>
      <c r="M141" s="9">
        <v>0</v>
      </c>
      <c r="N141">
        <v>0</v>
      </c>
      <c r="O141">
        <v>1</v>
      </c>
      <c r="P141">
        <v>0</v>
      </c>
      <c r="Q141" s="20">
        <v>-0.87391174909063551</v>
      </c>
    </row>
    <row r="142" spans="1:17" ht="13.5" thickBot="1">
      <c r="A142" s="4" t="s">
        <v>411</v>
      </c>
      <c r="B142" s="22">
        <v>140</v>
      </c>
      <c r="C142" s="6" t="s">
        <v>85</v>
      </c>
      <c r="D142">
        <v>393</v>
      </c>
      <c r="E142" s="12">
        <v>0</v>
      </c>
      <c r="F142" s="3">
        <v>49</v>
      </c>
      <c r="G142" s="3">
        <v>34.5</v>
      </c>
      <c r="H142" s="2">
        <f t="shared" si="4"/>
        <v>15</v>
      </c>
      <c r="I142" s="8">
        <v>-10</v>
      </c>
      <c r="J142" s="8">
        <v>35</v>
      </c>
      <c r="K142" s="2">
        <f t="shared" si="5"/>
        <v>46</v>
      </c>
      <c r="L142" s="9">
        <v>0</v>
      </c>
      <c r="M142" s="9">
        <v>0</v>
      </c>
      <c r="N142">
        <v>0</v>
      </c>
      <c r="O142">
        <v>1</v>
      </c>
      <c r="P142">
        <v>1</v>
      </c>
      <c r="Q142" s="20">
        <v>-0.42418958154767183</v>
      </c>
    </row>
    <row r="143" spans="1:17" ht="13.5" thickBot="1">
      <c r="A143" s="4" t="s">
        <v>411</v>
      </c>
      <c r="B143" s="22">
        <v>141</v>
      </c>
      <c r="C143" s="6" t="s">
        <v>86</v>
      </c>
      <c r="D143">
        <v>663</v>
      </c>
      <c r="E143" s="12">
        <v>0</v>
      </c>
      <c r="F143" s="3">
        <v>59.5</v>
      </c>
      <c r="G143" s="3">
        <v>36.5</v>
      </c>
      <c r="H143" s="2">
        <f t="shared" si="4"/>
        <v>23.5</v>
      </c>
      <c r="I143" s="8">
        <v>-9</v>
      </c>
      <c r="J143" s="8">
        <v>39</v>
      </c>
      <c r="K143" s="2">
        <f t="shared" si="5"/>
        <v>49</v>
      </c>
      <c r="L143" s="9">
        <v>3.5</v>
      </c>
      <c r="M143" s="9">
        <v>0</v>
      </c>
      <c r="N143">
        <v>0</v>
      </c>
      <c r="O143">
        <v>1</v>
      </c>
      <c r="P143">
        <v>0</v>
      </c>
      <c r="Q143" s="20">
        <v>-0.86976282849169717</v>
      </c>
    </row>
    <row r="144" spans="1:17" ht="13.5" thickBot="1">
      <c r="A144" s="4" t="s">
        <v>411</v>
      </c>
      <c r="B144" s="22">
        <v>142</v>
      </c>
      <c r="C144" s="6" t="s">
        <v>87</v>
      </c>
      <c r="D144">
        <v>612</v>
      </c>
      <c r="E144" s="12">
        <v>0</v>
      </c>
      <c r="F144" s="3">
        <v>62</v>
      </c>
      <c r="G144" s="3">
        <v>40</v>
      </c>
      <c r="H144" s="2">
        <f t="shared" si="4"/>
        <v>22.5</v>
      </c>
      <c r="I144" s="8">
        <v>-2</v>
      </c>
      <c r="J144" s="8">
        <v>39</v>
      </c>
      <c r="K144" s="2">
        <f t="shared" si="5"/>
        <v>42</v>
      </c>
      <c r="L144" s="9">
        <v>28</v>
      </c>
      <c r="M144" s="9">
        <v>0</v>
      </c>
      <c r="N144">
        <v>0</v>
      </c>
      <c r="O144">
        <v>1</v>
      </c>
      <c r="P144">
        <v>0</v>
      </c>
      <c r="Q144" s="20">
        <v>-0.81726791266488352</v>
      </c>
    </row>
    <row r="145" spans="1:17" ht="13.5" thickBot="1">
      <c r="A145" s="4" t="s">
        <v>411</v>
      </c>
      <c r="B145" s="22">
        <v>143</v>
      </c>
      <c r="C145" s="6" t="s">
        <v>88</v>
      </c>
      <c r="D145">
        <v>235</v>
      </c>
      <c r="E145" s="12">
        <v>0</v>
      </c>
      <c r="F145" s="3">
        <v>70</v>
      </c>
      <c r="G145" s="3">
        <v>42</v>
      </c>
      <c r="H145" s="2">
        <f t="shared" si="4"/>
        <v>28.5</v>
      </c>
      <c r="I145" s="8">
        <v>1</v>
      </c>
      <c r="J145" s="8">
        <v>31</v>
      </c>
      <c r="K145" s="2">
        <f t="shared" si="5"/>
        <v>31</v>
      </c>
      <c r="L145" s="9">
        <v>4</v>
      </c>
      <c r="M145" s="9">
        <v>6.25</v>
      </c>
      <c r="N145">
        <v>0</v>
      </c>
      <c r="O145">
        <v>0</v>
      </c>
      <c r="P145">
        <v>0</v>
      </c>
      <c r="Q145" s="20">
        <v>-0.6905461776472136</v>
      </c>
    </row>
    <row r="146" spans="1:17" ht="13.5" thickBot="1">
      <c r="A146" s="4" t="s">
        <v>411</v>
      </c>
      <c r="B146" s="22">
        <v>144</v>
      </c>
      <c r="C146" s="6" t="s">
        <v>89</v>
      </c>
      <c r="D146">
        <v>811</v>
      </c>
      <c r="E146" s="12">
        <v>0</v>
      </c>
      <c r="F146" s="3">
        <v>70.5</v>
      </c>
      <c r="G146" s="3">
        <v>38</v>
      </c>
      <c r="H146" s="2">
        <f t="shared" si="4"/>
        <v>33</v>
      </c>
      <c r="I146" s="8">
        <v>-8</v>
      </c>
      <c r="J146" s="8">
        <v>36</v>
      </c>
      <c r="K146" s="2">
        <f t="shared" si="5"/>
        <v>45</v>
      </c>
      <c r="L146" s="9">
        <v>22</v>
      </c>
      <c r="M146" s="9">
        <v>27.5</v>
      </c>
      <c r="N146">
        <v>0</v>
      </c>
      <c r="O146">
        <v>1</v>
      </c>
      <c r="P146">
        <v>0</v>
      </c>
      <c r="Q146" s="20">
        <v>-1.4811483955571672</v>
      </c>
    </row>
    <row r="147" spans="1:17" ht="13.5" thickBot="1">
      <c r="A147" s="4" t="s">
        <v>411</v>
      </c>
      <c r="B147" s="22">
        <v>145</v>
      </c>
      <c r="C147" s="6" t="s">
        <v>294</v>
      </c>
      <c r="D147">
        <v>42</v>
      </c>
      <c r="E147" s="12">
        <v>0</v>
      </c>
      <c r="F147" s="3">
        <v>43</v>
      </c>
      <c r="G147" s="3">
        <v>37</v>
      </c>
      <c r="H147" s="2">
        <f t="shared" si="4"/>
        <v>6.5</v>
      </c>
      <c r="I147" s="8">
        <v>17</v>
      </c>
      <c r="J147" s="8">
        <v>27</v>
      </c>
      <c r="K147" s="2">
        <f t="shared" si="5"/>
        <v>11</v>
      </c>
      <c r="L147" s="9">
        <v>0</v>
      </c>
      <c r="M147" s="9">
        <v>0</v>
      </c>
      <c r="N147">
        <v>0</v>
      </c>
      <c r="O147">
        <v>0</v>
      </c>
      <c r="P147">
        <v>0</v>
      </c>
      <c r="Q147" s="20">
        <v>0.74352518373361343</v>
      </c>
    </row>
    <row r="148" spans="1:17" ht="13.5" thickBot="1">
      <c r="A148" s="4" t="s">
        <v>411</v>
      </c>
      <c r="B148" s="22">
        <v>146</v>
      </c>
      <c r="C148" s="6" t="s">
        <v>90</v>
      </c>
      <c r="D148">
        <v>1547</v>
      </c>
      <c r="E148" s="12">
        <v>141</v>
      </c>
      <c r="F148" s="3">
        <v>70.5</v>
      </c>
      <c r="G148" s="3">
        <v>34.5</v>
      </c>
      <c r="H148" s="2">
        <f t="shared" si="4"/>
        <v>36.5</v>
      </c>
      <c r="I148" s="8">
        <v>-11</v>
      </c>
      <c r="J148" s="8">
        <v>39</v>
      </c>
      <c r="K148" s="2">
        <f t="shared" si="5"/>
        <v>51</v>
      </c>
      <c r="L148" s="9">
        <v>86</v>
      </c>
      <c r="M148" s="9">
        <v>38</v>
      </c>
      <c r="N148">
        <v>1</v>
      </c>
      <c r="O148">
        <v>1</v>
      </c>
      <c r="P148">
        <v>1</v>
      </c>
      <c r="Q148" s="20">
        <v>-1.9911560793122949</v>
      </c>
    </row>
    <row r="149" spans="1:17" ht="13.5" thickBot="1">
      <c r="A149" s="4" t="s">
        <v>411</v>
      </c>
      <c r="B149" s="22">
        <v>147</v>
      </c>
      <c r="C149" s="6" t="s">
        <v>91</v>
      </c>
      <c r="D149">
        <v>274</v>
      </c>
      <c r="E149" s="12">
        <v>0</v>
      </c>
      <c r="F149" s="3">
        <v>50.5</v>
      </c>
      <c r="G149" s="3">
        <v>34.5</v>
      </c>
      <c r="H149" s="2">
        <f t="shared" si="4"/>
        <v>16.5</v>
      </c>
      <c r="I149" s="8">
        <v>7</v>
      </c>
      <c r="J149" s="8">
        <v>39</v>
      </c>
      <c r="K149" s="2">
        <f t="shared" si="5"/>
        <v>33</v>
      </c>
      <c r="L149" s="9">
        <v>0</v>
      </c>
      <c r="M149" s="9">
        <v>0</v>
      </c>
      <c r="N149">
        <v>0</v>
      </c>
      <c r="O149">
        <v>0</v>
      </c>
      <c r="P149">
        <v>0</v>
      </c>
      <c r="Q149" s="20">
        <v>-0.12614142580573479</v>
      </c>
    </row>
    <row r="150" spans="1:17" ht="13.5" thickBot="1">
      <c r="A150" s="4" t="s">
        <v>411</v>
      </c>
      <c r="B150" s="22">
        <v>148</v>
      </c>
      <c r="C150" s="6" t="s">
        <v>295</v>
      </c>
      <c r="D150">
        <v>6</v>
      </c>
      <c r="E150" s="12">
        <v>0</v>
      </c>
      <c r="F150" s="3">
        <v>38.5</v>
      </c>
      <c r="G150" s="3">
        <v>36.5</v>
      </c>
      <c r="H150" s="2">
        <f t="shared" si="4"/>
        <v>2.5</v>
      </c>
      <c r="I150" s="8">
        <v>21</v>
      </c>
      <c r="J150" s="8">
        <v>22</v>
      </c>
      <c r="K150" s="2">
        <f t="shared" si="5"/>
        <v>2</v>
      </c>
      <c r="L150" s="9">
        <v>0</v>
      </c>
      <c r="M150" s="9">
        <v>0</v>
      </c>
      <c r="N150">
        <v>0</v>
      </c>
      <c r="O150">
        <v>0</v>
      </c>
      <c r="Q150" s="20">
        <v>1.2434212709621415</v>
      </c>
    </row>
    <row r="151" spans="1:17" ht="13.5" thickBot="1">
      <c r="A151" s="4" t="s">
        <v>411</v>
      </c>
      <c r="B151" s="22">
        <v>149</v>
      </c>
      <c r="C151" s="6" t="s">
        <v>92</v>
      </c>
      <c r="D151">
        <v>790</v>
      </c>
      <c r="E151" s="12">
        <v>0</v>
      </c>
      <c r="F151" s="3">
        <v>60</v>
      </c>
      <c r="G151" s="3">
        <v>36.5</v>
      </c>
      <c r="H151" s="2">
        <f t="shared" si="4"/>
        <v>24</v>
      </c>
      <c r="I151" s="8">
        <v>-10</v>
      </c>
      <c r="J151" s="8">
        <v>39</v>
      </c>
      <c r="K151" s="2">
        <f t="shared" si="5"/>
        <v>50</v>
      </c>
      <c r="L151" s="9">
        <v>65.5</v>
      </c>
      <c r="M151" s="9">
        <v>0</v>
      </c>
      <c r="N151">
        <v>0</v>
      </c>
      <c r="O151">
        <v>1</v>
      </c>
      <c r="P151">
        <v>0</v>
      </c>
      <c r="Q151" s="20">
        <v>-1.1849972242610054</v>
      </c>
    </row>
    <row r="152" spans="1:17" ht="13.5" thickBot="1">
      <c r="A152" s="4" t="s">
        <v>411</v>
      </c>
      <c r="B152" s="22">
        <v>150</v>
      </c>
      <c r="C152" s="6" t="s">
        <v>93</v>
      </c>
      <c r="D152">
        <v>876</v>
      </c>
      <c r="E152" s="12">
        <v>0</v>
      </c>
      <c r="F152" s="3">
        <v>68.5</v>
      </c>
      <c r="G152" s="3">
        <v>38.5</v>
      </c>
      <c r="H152" s="2">
        <f t="shared" si="4"/>
        <v>30.5</v>
      </c>
      <c r="I152" s="8">
        <v>-8</v>
      </c>
      <c r="J152" s="8">
        <v>37</v>
      </c>
      <c r="K152" s="2">
        <f t="shared" si="5"/>
        <v>46</v>
      </c>
      <c r="L152" s="9">
        <v>13.5</v>
      </c>
      <c r="M152" s="9">
        <v>22.75</v>
      </c>
      <c r="N152">
        <v>0</v>
      </c>
      <c r="O152">
        <v>1</v>
      </c>
      <c r="P152">
        <v>0</v>
      </c>
      <c r="Q152" s="20">
        <v>-1.4016994717325448</v>
      </c>
    </row>
    <row r="153" spans="1:17" ht="13.5" thickBot="1">
      <c r="A153" s="4" t="s">
        <v>411</v>
      </c>
      <c r="B153" s="22">
        <v>151</v>
      </c>
      <c r="C153" s="6" t="s">
        <v>296</v>
      </c>
      <c r="D153">
        <v>22</v>
      </c>
      <c r="E153" s="12">
        <v>0</v>
      </c>
      <c r="F153" s="3">
        <v>50</v>
      </c>
      <c r="G153" s="3">
        <v>46.5</v>
      </c>
      <c r="H153" s="2">
        <f t="shared" si="4"/>
        <v>4</v>
      </c>
      <c r="I153" s="8">
        <v>34</v>
      </c>
      <c r="J153" s="8">
        <v>39</v>
      </c>
      <c r="K153" s="2">
        <f t="shared" si="5"/>
        <v>6</v>
      </c>
      <c r="L153" s="9">
        <v>0</v>
      </c>
      <c r="M153" s="9">
        <v>0</v>
      </c>
      <c r="N153">
        <v>0</v>
      </c>
      <c r="O153">
        <v>0</v>
      </c>
      <c r="Q153" s="20">
        <v>0.77170703199348534</v>
      </c>
    </row>
    <row r="154" spans="1:17" ht="13.5" thickBot="1">
      <c r="A154" s="4" t="s">
        <v>411</v>
      </c>
      <c r="B154" s="22">
        <v>152</v>
      </c>
      <c r="C154" s="6" t="s">
        <v>94</v>
      </c>
      <c r="D154">
        <v>423</v>
      </c>
      <c r="E154" s="12">
        <v>0</v>
      </c>
      <c r="F154" s="3">
        <v>59</v>
      </c>
      <c r="G154" s="3">
        <v>39</v>
      </c>
      <c r="H154" s="2">
        <f t="shared" si="4"/>
        <v>20.5</v>
      </c>
      <c r="I154" s="8">
        <v>-10</v>
      </c>
      <c r="J154" s="8">
        <v>38</v>
      </c>
      <c r="K154" s="2">
        <f t="shared" si="5"/>
        <v>49</v>
      </c>
      <c r="L154" s="9">
        <v>57.75</v>
      </c>
      <c r="M154" s="9">
        <v>0</v>
      </c>
      <c r="N154">
        <v>0</v>
      </c>
      <c r="O154">
        <v>0</v>
      </c>
      <c r="P154">
        <v>1</v>
      </c>
      <c r="Q154" s="20">
        <v>-1.0214490053381651</v>
      </c>
    </row>
    <row r="155" spans="1:17" ht="13.5" thickBot="1">
      <c r="A155" s="4" t="s">
        <v>411</v>
      </c>
      <c r="B155" s="22">
        <v>153</v>
      </c>
      <c r="C155" s="6" t="s">
        <v>95</v>
      </c>
      <c r="D155">
        <v>648</v>
      </c>
      <c r="E155" s="12">
        <v>11</v>
      </c>
      <c r="F155" s="3">
        <v>63.5</v>
      </c>
      <c r="G155" s="3">
        <v>37.5</v>
      </c>
      <c r="H155" s="2">
        <f t="shared" si="4"/>
        <v>26.5</v>
      </c>
      <c r="I155" s="8">
        <v>-8</v>
      </c>
      <c r="J155" s="8">
        <v>39</v>
      </c>
      <c r="K155" s="2">
        <f t="shared" si="5"/>
        <v>48</v>
      </c>
      <c r="L155" s="9">
        <v>37.75</v>
      </c>
      <c r="M155" s="9">
        <v>0</v>
      </c>
      <c r="N155">
        <v>1</v>
      </c>
      <c r="O155">
        <v>1</v>
      </c>
      <c r="P155">
        <v>1</v>
      </c>
      <c r="Q155" s="20">
        <v>-1.0846644988577012</v>
      </c>
    </row>
    <row r="156" spans="1:17" ht="13.5" thickBot="1">
      <c r="A156" s="4" t="s">
        <v>411</v>
      </c>
      <c r="B156" s="22">
        <v>154</v>
      </c>
      <c r="C156" s="6" t="s">
        <v>96</v>
      </c>
      <c r="D156">
        <v>222</v>
      </c>
      <c r="E156" s="12">
        <v>0</v>
      </c>
      <c r="F156" s="3">
        <v>53</v>
      </c>
      <c r="G156" s="3">
        <v>40.5</v>
      </c>
      <c r="H156" s="2">
        <f t="shared" si="4"/>
        <v>13</v>
      </c>
      <c r="I156" s="8">
        <v>-6</v>
      </c>
      <c r="J156" s="8">
        <v>39</v>
      </c>
      <c r="K156" s="2">
        <f t="shared" si="5"/>
        <v>46</v>
      </c>
      <c r="L156" s="9">
        <v>3.5</v>
      </c>
      <c r="M156" s="9">
        <v>0</v>
      </c>
      <c r="N156">
        <v>0</v>
      </c>
      <c r="O156">
        <v>0</v>
      </c>
      <c r="P156">
        <v>0</v>
      </c>
      <c r="Q156" s="20">
        <v>-0.41578942124880069</v>
      </c>
    </row>
    <row r="157" spans="1:17" ht="13.5" thickBot="1">
      <c r="A157" s="4" t="s">
        <v>411</v>
      </c>
      <c r="B157" s="22">
        <v>155</v>
      </c>
      <c r="C157" s="6" t="s">
        <v>97</v>
      </c>
      <c r="D157">
        <v>285</v>
      </c>
      <c r="E157" s="12">
        <v>0</v>
      </c>
      <c r="F157" s="3">
        <v>56.5</v>
      </c>
      <c r="G157" s="3">
        <v>44</v>
      </c>
      <c r="H157" s="2">
        <f t="shared" si="4"/>
        <v>13</v>
      </c>
      <c r="I157" s="8">
        <v>-1</v>
      </c>
      <c r="J157" s="8">
        <v>39</v>
      </c>
      <c r="K157" s="2">
        <f t="shared" si="5"/>
        <v>41</v>
      </c>
      <c r="L157" s="9">
        <v>13.25</v>
      </c>
      <c r="M157" s="9">
        <v>0</v>
      </c>
      <c r="N157">
        <v>0</v>
      </c>
      <c r="O157">
        <v>0</v>
      </c>
      <c r="P157">
        <v>0</v>
      </c>
      <c r="Q157" s="20">
        <v>-0.44338957975538501</v>
      </c>
    </row>
    <row r="158" spans="1:17" ht="13.5" thickBot="1">
      <c r="A158" s="4" t="s">
        <v>411</v>
      </c>
      <c r="B158" s="22">
        <v>156</v>
      </c>
      <c r="C158" s="6" t="s">
        <v>98</v>
      </c>
      <c r="D158">
        <v>1244</v>
      </c>
      <c r="E158" s="12">
        <v>60</v>
      </c>
      <c r="F158" s="3">
        <v>68.5</v>
      </c>
      <c r="G158" s="3">
        <v>36</v>
      </c>
      <c r="H158" s="2">
        <f t="shared" si="4"/>
        <v>33</v>
      </c>
      <c r="I158" s="8">
        <v>-10</v>
      </c>
      <c r="J158" s="8">
        <v>39</v>
      </c>
      <c r="K158" s="2">
        <f t="shared" si="5"/>
        <v>50</v>
      </c>
      <c r="L158" s="9">
        <v>69.5</v>
      </c>
      <c r="M158" s="9">
        <v>22.5</v>
      </c>
      <c r="N158">
        <v>1</v>
      </c>
      <c r="O158">
        <v>1</v>
      </c>
      <c r="P158">
        <v>1</v>
      </c>
      <c r="Q158" s="20">
        <v>-1.7520681938009894</v>
      </c>
    </row>
    <row r="159" spans="1:17" ht="13.5" thickBot="1">
      <c r="A159" s="4" t="s">
        <v>411</v>
      </c>
      <c r="B159" s="22">
        <v>157</v>
      </c>
      <c r="C159" s="6" t="s">
        <v>99</v>
      </c>
      <c r="D159">
        <v>497</v>
      </c>
      <c r="E159" s="12">
        <v>0</v>
      </c>
      <c r="F159" s="3">
        <v>59.5</v>
      </c>
      <c r="G159" s="3">
        <v>39</v>
      </c>
      <c r="H159" s="2">
        <f t="shared" si="4"/>
        <v>21</v>
      </c>
      <c r="I159" s="8">
        <v>-2</v>
      </c>
      <c r="J159" s="8">
        <v>39</v>
      </c>
      <c r="K159" s="2">
        <f t="shared" si="5"/>
        <v>42</v>
      </c>
      <c r="L159" s="9">
        <v>19</v>
      </c>
      <c r="M159" s="9">
        <v>0</v>
      </c>
      <c r="N159">
        <v>0</v>
      </c>
      <c r="O159">
        <v>0</v>
      </c>
      <c r="P159">
        <v>0</v>
      </c>
      <c r="Q159" s="20">
        <v>-0.72774559403419747</v>
      </c>
    </row>
    <row r="160" spans="1:17" ht="13.5" thickBot="1">
      <c r="A160" s="4" t="s">
        <v>411</v>
      </c>
      <c r="B160" s="22">
        <v>158</v>
      </c>
      <c r="C160" s="6" t="s">
        <v>100</v>
      </c>
      <c r="D160">
        <v>1017</v>
      </c>
      <c r="E160" s="12">
        <v>0</v>
      </c>
      <c r="F160" s="3">
        <v>70.5</v>
      </c>
      <c r="G160" s="3">
        <v>36.5</v>
      </c>
      <c r="H160" s="2">
        <f t="shared" si="4"/>
        <v>34.5</v>
      </c>
      <c r="I160" s="8">
        <v>-8</v>
      </c>
      <c r="J160" s="8">
        <v>39</v>
      </c>
      <c r="K160" s="2">
        <f t="shared" si="5"/>
        <v>48</v>
      </c>
      <c r="L160" s="9">
        <v>41</v>
      </c>
      <c r="M160" s="9">
        <v>41.25</v>
      </c>
      <c r="N160">
        <v>0</v>
      </c>
      <c r="O160">
        <v>0</v>
      </c>
      <c r="P160">
        <v>0</v>
      </c>
      <c r="Q160" s="20">
        <v>-1.691944543845435</v>
      </c>
    </row>
    <row r="161" spans="1:17" ht="13.5" thickBot="1">
      <c r="A161" s="4" t="s">
        <v>411</v>
      </c>
      <c r="B161" s="22">
        <v>159</v>
      </c>
      <c r="C161" s="6" t="s">
        <v>297</v>
      </c>
      <c r="D161">
        <v>66</v>
      </c>
      <c r="E161" s="12">
        <v>0</v>
      </c>
      <c r="F161" s="3">
        <v>49.5</v>
      </c>
      <c r="G161" s="3">
        <v>36.5</v>
      </c>
      <c r="H161" s="2">
        <f t="shared" si="4"/>
        <v>13.5</v>
      </c>
      <c r="I161" s="8">
        <v>15</v>
      </c>
      <c r="J161" s="8">
        <v>29</v>
      </c>
      <c r="K161" s="2">
        <f t="shared" si="5"/>
        <v>15</v>
      </c>
      <c r="L161" s="9">
        <v>0</v>
      </c>
      <c r="M161" s="9">
        <v>0</v>
      </c>
      <c r="N161">
        <v>0</v>
      </c>
      <c r="O161">
        <v>0</v>
      </c>
      <c r="P161">
        <v>0</v>
      </c>
      <c r="Q161" s="20">
        <v>0.40654391663818779</v>
      </c>
    </row>
    <row r="162" spans="1:17" ht="13.5" thickBot="1">
      <c r="A162" s="4" t="s">
        <v>411</v>
      </c>
      <c r="B162" s="22">
        <v>160</v>
      </c>
      <c r="C162" s="6" t="s">
        <v>298</v>
      </c>
      <c r="D162">
        <v>75</v>
      </c>
      <c r="E162" s="12">
        <v>0</v>
      </c>
      <c r="F162" s="3">
        <v>43</v>
      </c>
      <c r="G162" s="3">
        <v>36.5</v>
      </c>
      <c r="H162" s="2">
        <f t="shared" si="4"/>
        <v>7</v>
      </c>
      <c r="I162" s="8">
        <v>-6</v>
      </c>
      <c r="J162" s="8">
        <v>3</v>
      </c>
      <c r="K162" s="2">
        <f t="shared" si="5"/>
        <v>10</v>
      </c>
      <c r="L162" s="9">
        <v>0</v>
      </c>
      <c r="M162" s="9">
        <v>0</v>
      </c>
      <c r="N162">
        <v>0</v>
      </c>
      <c r="O162">
        <v>0</v>
      </c>
      <c r="P162">
        <v>0</v>
      </c>
      <c r="Q162" s="20">
        <v>0.69940397127556375</v>
      </c>
    </row>
    <row r="163" spans="1:17" ht="13.5" thickBot="1">
      <c r="A163" s="4" t="s">
        <v>411</v>
      </c>
      <c r="B163" s="22">
        <v>161</v>
      </c>
      <c r="C163" s="6" t="s">
        <v>299</v>
      </c>
      <c r="D163">
        <v>14</v>
      </c>
      <c r="E163" s="12">
        <v>0</v>
      </c>
      <c r="F163" s="3">
        <v>42.5</v>
      </c>
      <c r="G163" s="3">
        <v>37</v>
      </c>
      <c r="H163" s="2">
        <f t="shared" si="4"/>
        <v>6</v>
      </c>
      <c r="I163" s="8">
        <v>21</v>
      </c>
      <c r="J163" s="8">
        <v>26</v>
      </c>
      <c r="K163" s="2">
        <f t="shared" si="5"/>
        <v>6</v>
      </c>
      <c r="L163" s="9">
        <v>0</v>
      </c>
      <c r="M163" s="9">
        <v>0</v>
      </c>
      <c r="N163">
        <v>0</v>
      </c>
      <c r="O163">
        <v>0</v>
      </c>
      <c r="Q163" s="20">
        <v>0.92913668767489366</v>
      </c>
    </row>
    <row r="164" spans="1:17" ht="13.5" thickBot="1">
      <c r="A164" s="4" t="s">
        <v>411</v>
      </c>
      <c r="B164" s="22">
        <v>162</v>
      </c>
      <c r="C164" s="6" t="s">
        <v>101</v>
      </c>
      <c r="D164">
        <v>717</v>
      </c>
      <c r="E164" s="12">
        <v>22</v>
      </c>
      <c r="F164" s="3">
        <v>59</v>
      </c>
      <c r="G164" s="3">
        <v>36</v>
      </c>
      <c r="H164" s="2">
        <f t="shared" si="4"/>
        <v>23.5</v>
      </c>
      <c r="I164" s="8">
        <v>-10</v>
      </c>
      <c r="J164" s="8">
        <v>39</v>
      </c>
      <c r="K164" s="2">
        <f t="shared" si="5"/>
        <v>50</v>
      </c>
      <c r="L164" s="9">
        <v>40.25</v>
      </c>
      <c r="M164" s="9">
        <v>0</v>
      </c>
      <c r="N164">
        <v>1</v>
      </c>
      <c r="O164">
        <v>1</v>
      </c>
      <c r="P164">
        <v>1</v>
      </c>
      <c r="Q164" s="20">
        <v>-1.1188612632533474</v>
      </c>
    </row>
    <row r="165" spans="1:17" ht="13.5" thickBot="1">
      <c r="A165" s="4" t="s">
        <v>411</v>
      </c>
      <c r="B165" s="22">
        <v>163</v>
      </c>
      <c r="C165" s="6" t="s">
        <v>300</v>
      </c>
      <c r="D165">
        <v>6</v>
      </c>
      <c r="E165" s="12">
        <v>0</v>
      </c>
      <c r="F165" s="3">
        <v>49</v>
      </c>
      <c r="G165" s="3">
        <v>37.5</v>
      </c>
      <c r="H165" s="2">
        <f t="shared" si="4"/>
        <v>12</v>
      </c>
      <c r="I165" s="8">
        <v>21</v>
      </c>
      <c r="J165" s="8">
        <v>39</v>
      </c>
      <c r="K165" s="2">
        <f t="shared" si="5"/>
        <v>19</v>
      </c>
      <c r="L165" s="9">
        <v>0</v>
      </c>
      <c r="M165" s="9">
        <v>0</v>
      </c>
      <c r="N165">
        <v>0</v>
      </c>
      <c r="O165">
        <v>0</v>
      </c>
      <c r="Q165" s="20">
        <v>0.50837633125974935</v>
      </c>
    </row>
    <row r="166" spans="1:17" ht="13.5" thickBot="1">
      <c r="A166" s="4" t="s">
        <v>411</v>
      </c>
      <c r="B166" s="22">
        <v>164</v>
      </c>
      <c r="C166" s="6" t="s">
        <v>102</v>
      </c>
      <c r="D166">
        <v>668</v>
      </c>
      <c r="E166" s="12">
        <v>35</v>
      </c>
      <c r="F166" s="3">
        <v>57.5</v>
      </c>
      <c r="G166" s="3">
        <v>36.5</v>
      </c>
      <c r="H166" s="2">
        <f t="shared" si="4"/>
        <v>21.5</v>
      </c>
      <c r="I166" s="8">
        <v>-8</v>
      </c>
      <c r="J166" s="8">
        <v>39</v>
      </c>
      <c r="K166" s="2">
        <f t="shared" si="5"/>
        <v>48</v>
      </c>
      <c r="L166" s="9">
        <v>46.25</v>
      </c>
      <c r="M166" s="9">
        <v>0</v>
      </c>
      <c r="N166">
        <v>1</v>
      </c>
      <c r="O166">
        <v>1</v>
      </c>
      <c r="P166">
        <v>1</v>
      </c>
      <c r="Q166" s="20">
        <v>-0.98185752824510286</v>
      </c>
    </row>
    <row r="167" spans="1:17" ht="13.5" thickBot="1">
      <c r="A167" s="4" t="s">
        <v>411</v>
      </c>
      <c r="B167" s="22">
        <v>165</v>
      </c>
      <c r="C167" s="6" t="s">
        <v>301</v>
      </c>
      <c r="D167">
        <v>2</v>
      </c>
      <c r="E167" s="12">
        <v>0</v>
      </c>
      <c r="F167" s="3">
        <v>45.5</v>
      </c>
      <c r="G167" s="3">
        <v>45</v>
      </c>
      <c r="H167" s="2">
        <f t="shared" si="4"/>
        <v>1</v>
      </c>
      <c r="I167" s="8">
        <v>35</v>
      </c>
      <c r="J167" s="8">
        <v>36</v>
      </c>
      <c r="K167" s="2">
        <f t="shared" si="5"/>
        <v>2</v>
      </c>
      <c r="L167" s="9">
        <v>0</v>
      </c>
      <c r="M167" s="9">
        <v>0</v>
      </c>
      <c r="N167">
        <v>0</v>
      </c>
      <c r="O167">
        <v>0</v>
      </c>
      <c r="Q167" s="20">
        <v>1.2281970208277815</v>
      </c>
    </row>
    <row r="168" spans="1:17" ht="13.5" thickBot="1">
      <c r="A168" s="4" t="s">
        <v>411</v>
      </c>
      <c r="B168" s="22">
        <v>166</v>
      </c>
      <c r="C168" s="6" t="s">
        <v>302</v>
      </c>
      <c r="D168">
        <v>4</v>
      </c>
      <c r="E168" s="12">
        <v>0</v>
      </c>
      <c r="F168" s="3">
        <v>45.5</v>
      </c>
      <c r="G168" s="3">
        <v>45</v>
      </c>
      <c r="H168" s="2">
        <f t="shared" si="4"/>
        <v>1</v>
      </c>
      <c r="I168" s="8">
        <v>34</v>
      </c>
      <c r="J168" s="8">
        <v>36</v>
      </c>
      <c r="K168" s="2">
        <f t="shared" si="5"/>
        <v>3</v>
      </c>
      <c r="L168" s="9">
        <v>0</v>
      </c>
      <c r="M168" s="9">
        <v>0</v>
      </c>
      <c r="N168">
        <v>0</v>
      </c>
      <c r="O168">
        <v>0</v>
      </c>
      <c r="Q168" s="20">
        <v>1.1565278212991217</v>
      </c>
    </row>
    <row r="169" spans="1:17" ht="13.5" thickBot="1">
      <c r="A169" s="4" t="s">
        <v>411</v>
      </c>
      <c r="B169" s="22">
        <v>167</v>
      </c>
      <c r="C169" s="6" t="s">
        <v>103</v>
      </c>
      <c r="D169">
        <v>187</v>
      </c>
      <c r="E169" s="12">
        <v>0</v>
      </c>
      <c r="F169" s="3">
        <v>56</v>
      </c>
      <c r="G169" s="3">
        <v>38.5</v>
      </c>
      <c r="H169" s="2">
        <f t="shared" si="4"/>
        <v>18</v>
      </c>
      <c r="I169" s="8">
        <v>-7</v>
      </c>
      <c r="J169" s="8">
        <v>31</v>
      </c>
      <c r="K169" s="2">
        <f t="shared" si="5"/>
        <v>39</v>
      </c>
      <c r="L169" s="9">
        <v>0.25</v>
      </c>
      <c r="M169" s="9">
        <v>0</v>
      </c>
      <c r="N169">
        <v>0</v>
      </c>
      <c r="O169">
        <v>0</v>
      </c>
      <c r="P169">
        <v>0</v>
      </c>
      <c r="Q169" s="20">
        <v>-0.26545643436484412</v>
      </c>
    </row>
    <row r="170" spans="1:17" ht="13.5" thickBot="1">
      <c r="A170" s="4" t="s">
        <v>411</v>
      </c>
      <c r="B170" s="22">
        <v>168</v>
      </c>
      <c r="C170" s="6" t="s">
        <v>303</v>
      </c>
      <c r="D170">
        <v>10</v>
      </c>
      <c r="E170" s="12">
        <v>0</v>
      </c>
      <c r="F170" s="3">
        <v>49</v>
      </c>
      <c r="G170" s="3">
        <v>44</v>
      </c>
      <c r="H170" s="2">
        <f t="shared" si="4"/>
        <v>5.5</v>
      </c>
      <c r="I170" s="8">
        <v>34</v>
      </c>
      <c r="J170" s="8">
        <v>38</v>
      </c>
      <c r="K170" s="2">
        <f t="shared" si="5"/>
        <v>5</v>
      </c>
      <c r="L170" s="9">
        <v>0</v>
      </c>
      <c r="M170" s="9">
        <v>0</v>
      </c>
      <c r="N170">
        <v>0</v>
      </c>
      <c r="O170">
        <v>0</v>
      </c>
      <c r="Q170" s="20">
        <v>0.82032151824919297</v>
      </c>
    </row>
    <row r="171" spans="1:17" ht="13.5" thickBot="1">
      <c r="A171" s="4" t="s">
        <v>411</v>
      </c>
      <c r="B171" s="22">
        <v>169</v>
      </c>
      <c r="C171" s="6" t="s">
        <v>104</v>
      </c>
      <c r="D171">
        <v>428</v>
      </c>
      <c r="E171" s="12">
        <v>0</v>
      </c>
      <c r="F171" s="3">
        <v>55</v>
      </c>
      <c r="G171" s="3">
        <v>36.5</v>
      </c>
      <c r="H171" s="2">
        <f t="shared" si="4"/>
        <v>19</v>
      </c>
      <c r="I171" s="8">
        <v>-5</v>
      </c>
      <c r="J171" s="8">
        <v>39</v>
      </c>
      <c r="K171" s="2">
        <f t="shared" si="5"/>
        <v>45</v>
      </c>
      <c r="L171" s="9">
        <v>0</v>
      </c>
      <c r="M171" s="9">
        <v>0</v>
      </c>
      <c r="N171">
        <v>0</v>
      </c>
      <c r="O171">
        <v>0</v>
      </c>
      <c r="P171">
        <v>0</v>
      </c>
      <c r="Q171" s="20">
        <v>-0.46030219997090899</v>
      </c>
    </row>
    <row r="172" spans="1:17" ht="13.5" thickBot="1">
      <c r="A172" s="4" t="s">
        <v>411</v>
      </c>
      <c r="B172" s="22">
        <v>170</v>
      </c>
      <c r="C172" s="6" t="s">
        <v>304</v>
      </c>
      <c r="D172">
        <v>26</v>
      </c>
      <c r="E172" s="12">
        <v>0</v>
      </c>
      <c r="F172" s="3">
        <v>43.5</v>
      </c>
      <c r="G172" s="3">
        <v>39.5</v>
      </c>
      <c r="H172" s="2">
        <f t="shared" si="4"/>
        <v>4.5</v>
      </c>
      <c r="I172" s="8">
        <v>3</v>
      </c>
      <c r="J172" s="8">
        <v>16</v>
      </c>
      <c r="K172" s="2">
        <f t="shared" si="5"/>
        <v>14</v>
      </c>
      <c r="L172" s="9">
        <v>0</v>
      </c>
      <c r="M172" s="9">
        <v>0</v>
      </c>
      <c r="N172">
        <v>0</v>
      </c>
      <c r="O172">
        <v>0</v>
      </c>
      <c r="P172">
        <v>0</v>
      </c>
      <c r="Q172" s="20">
        <v>0.85146683155815928</v>
      </c>
    </row>
    <row r="173" spans="1:17" ht="13.5" thickBot="1">
      <c r="A173" s="4" t="s">
        <v>411</v>
      </c>
      <c r="B173" s="22">
        <v>171</v>
      </c>
      <c r="C173" s="6" t="s">
        <v>105</v>
      </c>
      <c r="D173">
        <v>377</v>
      </c>
      <c r="E173" s="12">
        <v>0</v>
      </c>
      <c r="F173" s="3">
        <v>57.5</v>
      </c>
      <c r="G173" s="3">
        <v>36.5</v>
      </c>
      <c r="H173" s="2">
        <f t="shared" si="4"/>
        <v>21.5</v>
      </c>
      <c r="I173" s="8">
        <v>-8</v>
      </c>
      <c r="J173" s="8">
        <v>34</v>
      </c>
      <c r="K173" s="2">
        <f t="shared" si="5"/>
        <v>43</v>
      </c>
      <c r="L173" s="9">
        <v>2.25</v>
      </c>
      <c r="M173" s="9">
        <v>0</v>
      </c>
      <c r="N173">
        <v>0</v>
      </c>
      <c r="O173">
        <v>1</v>
      </c>
      <c r="P173">
        <v>0</v>
      </c>
      <c r="Q173" s="20">
        <v>-0.58882481114812435</v>
      </c>
    </row>
    <row r="174" spans="1:17" ht="13.5" thickBot="1">
      <c r="A174" s="4" t="s">
        <v>411</v>
      </c>
      <c r="B174" s="22">
        <v>172</v>
      </c>
      <c r="C174" s="6" t="s">
        <v>106</v>
      </c>
      <c r="D174">
        <v>106</v>
      </c>
      <c r="E174" s="12">
        <v>0</v>
      </c>
      <c r="F174" s="3">
        <v>53</v>
      </c>
      <c r="G174" s="3">
        <v>37</v>
      </c>
      <c r="H174" s="2">
        <f t="shared" si="4"/>
        <v>16.5</v>
      </c>
      <c r="I174" s="8">
        <v>-1</v>
      </c>
      <c r="J174" s="8">
        <v>39</v>
      </c>
      <c r="K174" s="2">
        <f t="shared" si="5"/>
        <v>41</v>
      </c>
      <c r="L174" s="9">
        <v>0</v>
      </c>
      <c r="M174" s="9">
        <v>0</v>
      </c>
      <c r="N174">
        <v>0</v>
      </c>
      <c r="O174">
        <v>0</v>
      </c>
      <c r="P174">
        <v>0</v>
      </c>
      <c r="Q174" s="20">
        <v>-0.18900427974330725</v>
      </c>
    </row>
    <row r="175" spans="1:17" ht="13.5" thickBot="1">
      <c r="A175" s="4" t="s">
        <v>411</v>
      </c>
      <c r="B175" s="22">
        <v>173</v>
      </c>
      <c r="C175" s="6" t="s">
        <v>107</v>
      </c>
      <c r="D175">
        <v>181</v>
      </c>
      <c r="E175" s="12">
        <v>0</v>
      </c>
      <c r="F175" s="3">
        <v>47.5</v>
      </c>
      <c r="G175" s="3">
        <v>36.5</v>
      </c>
      <c r="H175" s="2">
        <f t="shared" si="4"/>
        <v>11.5</v>
      </c>
      <c r="I175" s="8">
        <v>-6</v>
      </c>
      <c r="J175" s="8">
        <v>26</v>
      </c>
      <c r="K175" s="2">
        <f t="shared" si="5"/>
        <v>33</v>
      </c>
      <c r="L175" s="9">
        <v>6.5</v>
      </c>
      <c r="M175" s="9">
        <v>0</v>
      </c>
      <c r="N175">
        <v>0</v>
      </c>
      <c r="O175">
        <v>0</v>
      </c>
      <c r="P175">
        <v>0</v>
      </c>
      <c r="Q175" s="20">
        <v>-9.0447798022515305E-2</v>
      </c>
    </row>
    <row r="176" spans="1:17" ht="13.5" thickBot="1">
      <c r="A176" s="4" t="s">
        <v>411</v>
      </c>
      <c r="B176" s="22">
        <v>174</v>
      </c>
      <c r="C176" s="6" t="s">
        <v>305</v>
      </c>
      <c r="D176">
        <v>25</v>
      </c>
      <c r="E176" s="12">
        <v>0</v>
      </c>
      <c r="F176" s="3">
        <v>42</v>
      </c>
      <c r="G176" s="3">
        <v>36.5</v>
      </c>
      <c r="H176" s="2">
        <f t="shared" si="4"/>
        <v>6</v>
      </c>
      <c r="I176" s="8">
        <v>-5</v>
      </c>
      <c r="J176" s="8">
        <v>0</v>
      </c>
      <c r="K176" s="2">
        <f t="shared" si="5"/>
        <v>6</v>
      </c>
      <c r="L176" s="9">
        <v>0</v>
      </c>
      <c r="M176" s="9">
        <v>0</v>
      </c>
      <c r="N176">
        <v>0</v>
      </c>
      <c r="O176">
        <v>0</v>
      </c>
      <c r="Q176" s="20">
        <v>0.89844581906288434</v>
      </c>
    </row>
    <row r="177" spans="1:17" ht="13.5" thickBot="1">
      <c r="A177" s="4" t="s">
        <v>411</v>
      </c>
      <c r="B177" s="22">
        <v>175</v>
      </c>
      <c r="C177" s="6" t="s">
        <v>306</v>
      </c>
      <c r="D177">
        <v>19</v>
      </c>
      <c r="E177" s="12">
        <v>0</v>
      </c>
      <c r="F177" s="3">
        <v>43</v>
      </c>
      <c r="G177" s="3">
        <v>41.5</v>
      </c>
      <c r="H177" s="2">
        <f t="shared" si="4"/>
        <v>2</v>
      </c>
      <c r="I177" s="8">
        <v>-6</v>
      </c>
      <c r="J177" s="8">
        <v>2</v>
      </c>
      <c r="K177" s="2">
        <f t="shared" si="5"/>
        <v>9</v>
      </c>
      <c r="L177" s="9">
        <v>0</v>
      </c>
      <c r="M177" s="9">
        <v>0</v>
      </c>
      <c r="N177">
        <v>0</v>
      </c>
      <c r="O177">
        <v>0</v>
      </c>
      <c r="Q177" s="20">
        <v>1.0109139699800831</v>
      </c>
    </row>
    <row r="178" spans="1:17" ht="13.5" thickBot="1">
      <c r="A178" s="4" t="s">
        <v>411</v>
      </c>
      <c r="B178" s="22">
        <v>176</v>
      </c>
      <c r="C178" s="6" t="s">
        <v>307</v>
      </c>
      <c r="D178">
        <v>3</v>
      </c>
      <c r="E178" s="12">
        <v>0</v>
      </c>
      <c r="F178" s="3">
        <v>37.5</v>
      </c>
      <c r="G178" s="3">
        <v>37</v>
      </c>
      <c r="H178" s="2">
        <f t="shared" si="4"/>
        <v>1</v>
      </c>
      <c r="I178" s="8">
        <v>-4</v>
      </c>
      <c r="J178" s="8">
        <v>-3</v>
      </c>
      <c r="K178" s="2">
        <f t="shared" si="5"/>
        <v>2</v>
      </c>
      <c r="L178" s="9">
        <v>0</v>
      </c>
      <c r="M178" s="9">
        <v>0</v>
      </c>
      <c r="N178">
        <v>0</v>
      </c>
      <c r="O178">
        <v>0</v>
      </c>
      <c r="Q178" s="20">
        <v>1.3893824296477331</v>
      </c>
    </row>
    <row r="179" spans="1:17" ht="13.5" thickBot="1">
      <c r="A179" s="4" t="s">
        <v>411</v>
      </c>
      <c r="B179" s="22">
        <v>177</v>
      </c>
      <c r="C179" s="6" t="s">
        <v>108</v>
      </c>
      <c r="D179">
        <v>115</v>
      </c>
      <c r="E179" s="12">
        <v>0</v>
      </c>
      <c r="F179" s="3">
        <v>48</v>
      </c>
      <c r="G179" s="3">
        <v>36.5</v>
      </c>
      <c r="H179" s="2">
        <f t="shared" si="4"/>
        <v>12</v>
      </c>
      <c r="I179" s="8">
        <v>-6</v>
      </c>
      <c r="J179" s="8">
        <v>12</v>
      </c>
      <c r="K179" s="2">
        <f t="shared" si="5"/>
        <v>19</v>
      </c>
      <c r="L179" s="9">
        <v>0</v>
      </c>
      <c r="M179" s="9">
        <v>0</v>
      </c>
      <c r="N179">
        <v>0</v>
      </c>
      <c r="O179">
        <v>0</v>
      </c>
      <c r="P179">
        <v>0</v>
      </c>
      <c r="Q179" s="20">
        <v>0.36020809383248437</v>
      </c>
    </row>
    <row r="180" spans="1:17" ht="13.5" thickBot="1">
      <c r="A180" s="4" t="s">
        <v>411</v>
      </c>
      <c r="B180" s="22">
        <v>178</v>
      </c>
      <c r="C180" s="6" t="s">
        <v>308</v>
      </c>
      <c r="D180">
        <v>1</v>
      </c>
      <c r="E180" s="12">
        <v>0</v>
      </c>
      <c r="F180" s="3">
        <v>45.5</v>
      </c>
      <c r="G180" s="3">
        <v>45.5</v>
      </c>
      <c r="H180" s="2">
        <f t="shared" si="4"/>
        <v>0.5</v>
      </c>
      <c r="I180" s="8">
        <v>7</v>
      </c>
      <c r="J180" s="8">
        <v>7</v>
      </c>
      <c r="K180" s="2">
        <f t="shared" si="5"/>
        <v>1</v>
      </c>
      <c r="L180" s="9">
        <v>0</v>
      </c>
      <c r="M180" s="9">
        <v>0</v>
      </c>
      <c r="N180">
        <v>0</v>
      </c>
      <c r="O180">
        <v>0</v>
      </c>
      <c r="Q180" s="20">
        <v>1.512194391087754</v>
      </c>
    </row>
    <row r="181" spans="1:17" ht="13.5" thickBot="1">
      <c r="A181" s="4" t="s">
        <v>411</v>
      </c>
      <c r="B181" s="22">
        <v>179</v>
      </c>
      <c r="C181" s="6" t="s">
        <v>109</v>
      </c>
      <c r="D181">
        <v>747</v>
      </c>
      <c r="E181" s="12">
        <v>0</v>
      </c>
      <c r="F181" s="3">
        <v>67.5</v>
      </c>
      <c r="G181" s="3">
        <v>37</v>
      </c>
      <c r="H181" s="2">
        <f t="shared" si="4"/>
        <v>31</v>
      </c>
      <c r="I181" s="8">
        <v>-7</v>
      </c>
      <c r="J181" s="8">
        <v>39</v>
      </c>
      <c r="K181" s="2">
        <f t="shared" si="5"/>
        <v>47</v>
      </c>
      <c r="L181" s="9">
        <v>11</v>
      </c>
      <c r="M181" s="9">
        <v>7.5</v>
      </c>
      <c r="N181">
        <v>0</v>
      </c>
      <c r="O181">
        <v>0</v>
      </c>
      <c r="P181">
        <v>0</v>
      </c>
      <c r="Q181" s="20">
        <v>-1.283533236198354</v>
      </c>
    </row>
    <row r="182" spans="1:17" ht="13.5" thickBot="1">
      <c r="A182" s="4" t="s">
        <v>411</v>
      </c>
      <c r="B182" s="22">
        <v>180</v>
      </c>
      <c r="C182" s="6" t="s">
        <v>110</v>
      </c>
      <c r="D182">
        <v>1654</v>
      </c>
      <c r="E182" s="12">
        <v>155</v>
      </c>
      <c r="F182" s="3">
        <v>70.5</v>
      </c>
      <c r="G182" s="3">
        <v>34.5</v>
      </c>
      <c r="H182" s="2">
        <f t="shared" si="4"/>
        <v>36.5</v>
      </c>
      <c r="I182" s="8">
        <v>-11</v>
      </c>
      <c r="J182" s="8">
        <v>39</v>
      </c>
      <c r="K182" s="2">
        <f t="shared" si="5"/>
        <v>51</v>
      </c>
      <c r="L182" s="9">
        <v>89</v>
      </c>
      <c r="M182" s="9">
        <v>43</v>
      </c>
      <c r="N182">
        <v>1</v>
      </c>
      <c r="O182">
        <v>1</v>
      </c>
      <c r="P182">
        <v>1</v>
      </c>
      <c r="Q182" s="20">
        <v>-2.0123993153179929</v>
      </c>
    </row>
    <row r="183" spans="1:17" ht="13.5" thickBot="1">
      <c r="A183" s="4" t="s">
        <v>411</v>
      </c>
      <c r="B183" s="22">
        <v>181</v>
      </c>
      <c r="C183" s="6" t="s">
        <v>309</v>
      </c>
      <c r="D183">
        <v>2</v>
      </c>
      <c r="E183" s="12">
        <v>0</v>
      </c>
      <c r="F183" s="3">
        <v>38</v>
      </c>
      <c r="G183" s="3">
        <v>37.5</v>
      </c>
      <c r="H183" s="2">
        <f t="shared" si="4"/>
        <v>1</v>
      </c>
      <c r="I183" s="8">
        <v>22</v>
      </c>
      <c r="J183" s="8">
        <v>22</v>
      </c>
      <c r="K183" s="2">
        <f t="shared" si="5"/>
        <v>1</v>
      </c>
      <c r="L183" s="9">
        <v>0</v>
      </c>
      <c r="M183" s="9">
        <v>0</v>
      </c>
      <c r="N183">
        <v>0</v>
      </c>
      <c r="O183">
        <v>0</v>
      </c>
      <c r="Q183" s="20">
        <v>1.4337453208219557</v>
      </c>
    </row>
    <row r="184" spans="1:17" ht="13.5" thickBot="1">
      <c r="A184" s="4" t="s">
        <v>411</v>
      </c>
      <c r="B184" s="22">
        <v>182</v>
      </c>
      <c r="C184" s="6" t="s">
        <v>310</v>
      </c>
      <c r="D184">
        <v>45</v>
      </c>
      <c r="E184" s="12">
        <v>0</v>
      </c>
      <c r="F184" s="3">
        <v>42.5</v>
      </c>
      <c r="G184" s="3">
        <v>36</v>
      </c>
      <c r="H184" s="2">
        <f t="shared" si="4"/>
        <v>7</v>
      </c>
      <c r="I184" s="8">
        <v>-6</v>
      </c>
      <c r="J184" s="8">
        <v>2</v>
      </c>
      <c r="K184" s="2">
        <f t="shared" si="5"/>
        <v>9</v>
      </c>
      <c r="L184" s="9">
        <v>0</v>
      </c>
      <c r="M184" s="9">
        <v>0</v>
      </c>
      <c r="N184">
        <v>0</v>
      </c>
      <c r="O184">
        <v>0</v>
      </c>
      <c r="P184">
        <v>0</v>
      </c>
      <c r="Q184" s="20">
        <v>0.76104354347697445</v>
      </c>
    </row>
    <row r="185" spans="1:17" ht="13.5" thickBot="1">
      <c r="A185" s="4" t="s">
        <v>411</v>
      </c>
      <c r="B185" s="22">
        <v>183</v>
      </c>
      <c r="C185" s="6" t="s">
        <v>311</v>
      </c>
      <c r="D185">
        <v>8</v>
      </c>
      <c r="E185" s="12">
        <v>0</v>
      </c>
      <c r="F185" s="3">
        <v>42.5</v>
      </c>
      <c r="G185" s="3">
        <v>41</v>
      </c>
      <c r="H185" s="2">
        <f t="shared" si="4"/>
        <v>2</v>
      </c>
      <c r="I185" s="8">
        <v>20</v>
      </c>
      <c r="J185" s="8">
        <v>26</v>
      </c>
      <c r="K185" s="2">
        <f t="shared" si="5"/>
        <v>7</v>
      </c>
      <c r="L185" s="9">
        <v>0</v>
      </c>
      <c r="M185" s="9">
        <v>0</v>
      </c>
      <c r="N185">
        <v>0</v>
      </c>
      <c r="O185">
        <v>0</v>
      </c>
      <c r="Q185" s="20">
        <v>1.114006623777513</v>
      </c>
    </row>
    <row r="186" spans="1:17" ht="13.5" thickBot="1">
      <c r="A186" s="4" t="s">
        <v>411</v>
      </c>
      <c r="B186" s="22">
        <v>184</v>
      </c>
      <c r="C186" s="6" t="s">
        <v>111</v>
      </c>
      <c r="D186">
        <v>86</v>
      </c>
      <c r="E186" s="12">
        <v>0</v>
      </c>
      <c r="F186" s="3">
        <v>50.5</v>
      </c>
      <c r="G186" s="3">
        <v>31.5</v>
      </c>
      <c r="H186" s="2">
        <f t="shared" si="4"/>
        <v>19.5</v>
      </c>
      <c r="I186" s="8">
        <v>-6</v>
      </c>
      <c r="J186" s="8">
        <v>35</v>
      </c>
      <c r="K186" s="2">
        <f t="shared" si="5"/>
        <v>42</v>
      </c>
      <c r="L186" s="9">
        <v>0</v>
      </c>
      <c r="M186" s="9">
        <v>0</v>
      </c>
      <c r="N186">
        <v>0</v>
      </c>
      <c r="O186">
        <v>0</v>
      </c>
      <c r="P186">
        <v>0</v>
      </c>
      <c r="Q186" s="20">
        <v>-0.24487818622683866</v>
      </c>
    </row>
    <row r="187" spans="1:17" ht="13.5" thickBot="1">
      <c r="A187" s="4" t="s">
        <v>411</v>
      </c>
      <c r="B187" s="22">
        <v>185</v>
      </c>
      <c r="C187" s="6" t="s">
        <v>112</v>
      </c>
      <c r="D187">
        <v>475</v>
      </c>
      <c r="E187" s="12">
        <v>0</v>
      </c>
      <c r="F187" s="3">
        <v>51.5</v>
      </c>
      <c r="G187" s="3">
        <v>36</v>
      </c>
      <c r="H187" s="2">
        <f t="shared" si="4"/>
        <v>16</v>
      </c>
      <c r="I187" s="8">
        <v>-10</v>
      </c>
      <c r="J187" s="8">
        <v>39</v>
      </c>
      <c r="K187" s="2">
        <f t="shared" si="5"/>
        <v>50</v>
      </c>
      <c r="L187" s="9">
        <v>15.25</v>
      </c>
      <c r="M187" s="9">
        <v>0</v>
      </c>
      <c r="N187">
        <v>0</v>
      </c>
      <c r="O187">
        <v>0</v>
      </c>
      <c r="P187">
        <v>0</v>
      </c>
      <c r="Q187" s="20">
        <v>-0.81252838047400266</v>
      </c>
    </row>
    <row r="188" spans="1:17" ht="13.5" thickBot="1">
      <c r="A188" s="4" t="s">
        <v>411</v>
      </c>
      <c r="B188" s="22">
        <v>186</v>
      </c>
      <c r="C188" s="6" t="s">
        <v>312</v>
      </c>
      <c r="D188">
        <v>3</v>
      </c>
      <c r="E188" s="12">
        <v>0</v>
      </c>
      <c r="F188" s="3">
        <v>38.5</v>
      </c>
      <c r="G188" s="3">
        <v>36.5</v>
      </c>
      <c r="H188" s="2">
        <f t="shared" si="4"/>
        <v>2.5</v>
      </c>
      <c r="I188" s="8">
        <v>-4</v>
      </c>
      <c r="J188" s="8">
        <v>-3</v>
      </c>
      <c r="K188" s="2">
        <f t="shared" si="5"/>
        <v>2</v>
      </c>
      <c r="L188" s="9">
        <v>0</v>
      </c>
      <c r="M188" s="9">
        <v>0</v>
      </c>
      <c r="N188">
        <v>0</v>
      </c>
      <c r="O188">
        <v>0</v>
      </c>
      <c r="Q188" s="20">
        <v>1.3016638681095398</v>
      </c>
    </row>
    <row r="189" spans="1:17" ht="13.5" thickBot="1">
      <c r="A189" s="4" t="s">
        <v>411</v>
      </c>
      <c r="B189" s="22">
        <v>187</v>
      </c>
      <c r="C189" s="6" t="s">
        <v>235</v>
      </c>
      <c r="D189">
        <v>453</v>
      </c>
      <c r="E189" s="12">
        <v>0</v>
      </c>
      <c r="F189" s="3">
        <v>52.5</v>
      </c>
      <c r="G189" s="3">
        <v>36</v>
      </c>
      <c r="H189" s="2">
        <f t="shared" si="4"/>
        <v>17</v>
      </c>
      <c r="I189" s="8">
        <v>-9</v>
      </c>
      <c r="J189" s="8">
        <v>39</v>
      </c>
      <c r="K189" s="2">
        <f t="shared" si="5"/>
        <v>49</v>
      </c>
      <c r="L189" s="9">
        <v>16</v>
      </c>
      <c r="M189" s="9">
        <v>0</v>
      </c>
      <c r="N189">
        <v>0</v>
      </c>
      <c r="O189">
        <v>0</v>
      </c>
      <c r="P189">
        <v>0</v>
      </c>
      <c r="Q189" s="20">
        <v>-0.7862307116658398</v>
      </c>
    </row>
    <row r="190" spans="1:17" ht="13.5" thickBot="1">
      <c r="A190" s="4" t="s">
        <v>411</v>
      </c>
      <c r="B190" s="22">
        <v>188</v>
      </c>
      <c r="C190" s="6" t="s">
        <v>313</v>
      </c>
      <c r="D190">
        <v>145</v>
      </c>
      <c r="E190" s="12">
        <v>0</v>
      </c>
      <c r="F190" s="3">
        <v>44.5</v>
      </c>
      <c r="G190" s="3">
        <v>36</v>
      </c>
      <c r="H190" s="2">
        <f t="shared" si="4"/>
        <v>9</v>
      </c>
      <c r="I190" s="8">
        <v>-10</v>
      </c>
      <c r="J190" s="8">
        <v>9</v>
      </c>
      <c r="K190" s="2">
        <f t="shared" si="5"/>
        <v>20</v>
      </c>
      <c r="L190" s="9">
        <v>0</v>
      </c>
      <c r="M190" s="9">
        <v>0</v>
      </c>
      <c r="N190">
        <v>0</v>
      </c>
      <c r="O190">
        <v>0</v>
      </c>
      <c r="P190">
        <v>0</v>
      </c>
      <c r="Q190" s="20">
        <v>0.33124539158240673</v>
      </c>
    </row>
    <row r="191" spans="1:17" ht="13.5" thickBot="1">
      <c r="A191" s="4" t="s">
        <v>411</v>
      </c>
      <c r="B191" s="22">
        <v>189</v>
      </c>
      <c r="C191" s="6" t="s">
        <v>113</v>
      </c>
      <c r="D191">
        <v>746</v>
      </c>
      <c r="E191" s="12">
        <v>0</v>
      </c>
      <c r="F191" s="3">
        <v>59</v>
      </c>
      <c r="G191" s="3">
        <v>36</v>
      </c>
      <c r="H191" s="2">
        <f t="shared" si="4"/>
        <v>23.5</v>
      </c>
      <c r="I191" s="8">
        <v>-10</v>
      </c>
      <c r="J191" s="8">
        <v>39</v>
      </c>
      <c r="K191" s="2">
        <f t="shared" si="5"/>
        <v>50</v>
      </c>
      <c r="L191" s="9">
        <v>64.5</v>
      </c>
      <c r="M191" s="9">
        <v>0</v>
      </c>
      <c r="N191">
        <v>0</v>
      </c>
      <c r="O191">
        <v>0</v>
      </c>
      <c r="P191">
        <v>0</v>
      </c>
      <c r="Q191" s="20">
        <v>-1.16530099702871</v>
      </c>
    </row>
    <row r="192" spans="1:17" ht="13.5" thickBot="1">
      <c r="A192" s="4" t="s">
        <v>411</v>
      </c>
      <c r="B192" s="22">
        <v>190</v>
      </c>
      <c r="C192" s="6" t="s">
        <v>314</v>
      </c>
      <c r="D192">
        <v>1</v>
      </c>
      <c r="E192" s="12">
        <v>0</v>
      </c>
      <c r="F192" s="3">
        <v>37.5</v>
      </c>
      <c r="G192" s="3">
        <v>37.5</v>
      </c>
      <c r="H192" s="2">
        <f t="shared" si="4"/>
        <v>0.5</v>
      </c>
      <c r="I192" s="8">
        <v>26</v>
      </c>
      <c r="J192" s="8">
        <v>26</v>
      </c>
      <c r="K192" s="2">
        <f t="shared" si="5"/>
        <v>1</v>
      </c>
      <c r="L192" s="9">
        <v>0</v>
      </c>
      <c r="M192" s="9">
        <v>0</v>
      </c>
      <c r="N192">
        <v>0</v>
      </c>
      <c r="O192">
        <v>0</v>
      </c>
      <c r="Q192" s="20">
        <v>1.5069795189242399</v>
      </c>
    </row>
    <row r="193" spans="1:17" ht="13.5" thickBot="1">
      <c r="A193" s="4" t="s">
        <v>411</v>
      </c>
      <c r="B193" s="22">
        <v>191</v>
      </c>
      <c r="C193" s="6" t="s">
        <v>114</v>
      </c>
      <c r="D193">
        <v>606</v>
      </c>
      <c r="E193" s="12">
        <v>8</v>
      </c>
      <c r="F193" s="3">
        <v>62.5</v>
      </c>
      <c r="G193" s="3">
        <v>40</v>
      </c>
      <c r="H193" s="2">
        <f t="shared" si="4"/>
        <v>23</v>
      </c>
      <c r="I193" s="8">
        <v>-4</v>
      </c>
      <c r="J193" s="8">
        <v>39</v>
      </c>
      <c r="K193" s="2">
        <f t="shared" si="5"/>
        <v>44</v>
      </c>
      <c r="L193" s="9">
        <v>34.75</v>
      </c>
      <c r="M193" s="9">
        <v>0</v>
      </c>
      <c r="N193">
        <v>1</v>
      </c>
      <c r="O193">
        <v>1</v>
      </c>
      <c r="P193">
        <v>0</v>
      </c>
      <c r="Q193" s="20">
        <v>-0.88778831871506136</v>
      </c>
    </row>
    <row r="194" spans="1:17" ht="13.5" thickBot="1">
      <c r="A194" s="4" t="s">
        <v>411</v>
      </c>
      <c r="B194" s="22">
        <v>192</v>
      </c>
      <c r="C194" s="6" t="s">
        <v>115</v>
      </c>
      <c r="D194">
        <v>624</v>
      </c>
      <c r="E194" s="12">
        <v>0</v>
      </c>
      <c r="F194" s="3">
        <v>55.5</v>
      </c>
      <c r="G194" s="3">
        <v>36</v>
      </c>
      <c r="H194" s="2">
        <f t="shared" si="4"/>
        <v>20</v>
      </c>
      <c r="I194" s="8">
        <v>-10</v>
      </c>
      <c r="J194" s="8">
        <v>39</v>
      </c>
      <c r="K194" s="2">
        <f t="shared" si="5"/>
        <v>50</v>
      </c>
      <c r="L194" s="9">
        <v>9.75</v>
      </c>
      <c r="M194" s="9">
        <v>0</v>
      </c>
      <c r="N194">
        <v>0</v>
      </c>
      <c r="O194">
        <v>0</v>
      </c>
      <c r="P194">
        <v>0</v>
      </c>
      <c r="Q194" s="20">
        <v>-0.90656107573714095</v>
      </c>
    </row>
    <row r="195" spans="1:17" ht="13.5" thickBot="1">
      <c r="A195" s="4" t="s">
        <v>411</v>
      </c>
      <c r="B195" s="22">
        <v>193</v>
      </c>
      <c r="C195" s="6" t="s">
        <v>116</v>
      </c>
      <c r="D195">
        <v>775</v>
      </c>
      <c r="E195" s="12">
        <v>62</v>
      </c>
      <c r="F195" s="3">
        <v>66</v>
      </c>
      <c r="G195" s="3">
        <v>37.5</v>
      </c>
      <c r="H195" s="2">
        <f t="shared" si="4"/>
        <v>29</v>
      </c>
      <c r="I195" s="8">
        <v>-7</v>
      </c>
      <c r="J195" s="8">
        <v>39</v>
      </c>
      <c r="K195" s="2">
        <f t="shared" si="5"/>
        <v>47</v>
      </c>
      <c r="L195" s="9">
        <v>49.25</v>
      </c>
      <c r="M195" s="9">
        <v>9.5</v>
      </c>
      <c r="N195">
        <v>1</v>
      </c>
      <c r="O195">
        <v>1</v>
      </c>
      <c r="P195">
        <v>1</v>
      </c>
      <c r="Q195" s="20">
        <v>-1.3857255613498247</v>
      </c>
    </row>
    <row r="196" spans="1:17" ht="13.5" thickBot="1">
      <c r="A196" s="4" t="s">
        <v>411</v>
      </c>
      <c r="B196" s="22">
        <v>194</v>
      </c>
      <c r="C196" s="6" t="s">
        <v>315</v>
      </c>
      <c r="D196">
        <v>37</v>
      </c>
      <c r="E196" s="12">
        <v>0</v>
      </c>
      <c r="F196" s="3">
        <v>40.5</v>
      </c>
      <c r="G196" s="3">
        <v>36</v>
      </c>
      <c r="H196" s="2">
        <f t="shared" si="4"/>
        <v>5</v>
      </c>
      <c r="I196" s="8">
        <v>-9</v>
      </c>
      <c r="J196" s="8">
        <v>-2</v>
      </c>
      <c r="K196" s="2">
        <f t="shared" si="5"/>
        <v>8</v>
      </c>
      <c r="L196" s="9">
        <v>0</v>
      </c>
      <c r="M196" s="9">
        <v>0</v>
      </c>
      <c r="N196">
        <v>0</v>
      </c>
      <c r="O196">
        <v>0</v>
      </c>
      <c r="P196">
        <v>0</v>
      </c>
      <c r="Q196" s="20">
        <v>0.80488775594932127</v>
      </c>
    </row>
    <row r="197" spans="1:17" ht="13.5" thickBot="1">
      <c r="A197" s="4" t="s">
        <v>411</v>
      </c>
      <c r="B197" s="22">
        <v>195</v>
      </c>
      <c r="C197" s="6" t="s">
        <v>316</v>
      </c>
      <c r="D197">
        <v>2</v>
      </c>
      <c r="E197" s="12">
        <v>0</v>
      </c>
      <c r="F197" s="3">
        <v>40</v>
      </c>
      <c r="G197" s="3">
        <v>39.5</v>
      </c>
      <c r="H197" s="2">
        <f t="shared" ref="H197:H260" si="6">(F197-G197+0.5)</f>
        <v>1</v>
      </c>
      <c r="I197" s="8">
        <v>9</v>
      </c>
      <c r="J197" s="8">
        <v>9</v>
      </c>
      <c r="K197" s="2">
        <f t="shared" ref="K197:K260" si="7">(J197-I197+1)</f>
        <v>1</v>
      </c>
      <c r="L197" s="9">
        <v>0</v>
      </c>
      <c r="M197" s="9">
        <v>0</v>
      </c>
      <c r="N197">
        <v>0</v>
      </c>
      <c r="O197">
        <v>0</v>
      </c>
      <c r="Q197" s="20">
        <v>1.4631548814209907</v>
      </c>
    </row>
    <row r="198" spans="1:17" ht="13.5" thickBot="1">
      <c r="A198" s="4" t="s">
        <v>411</v>
      </c>
      <c r="B198" s="22">
        <v>196</v>
      </c>
      <c r="C198" s="6" t="s">
        <v>117</v>
      </c>
      <c r="D198">
        <v>330</v>
      </c>
      <c r="E198" s="12">
        <v>0</v>
      </c>
      <c r="F198" s="3">
        <v>51.5</v>
      </c>
      <c r="G198" s="3">
        <v>36</v>
      </c>
      <c r="H198" s="2">
        <f t="shared" si="6"/>
        <v>16</v>
      </c>
      <c r="I198" s="8">
        <v>-10</v>
      </c>
      <c r="J198" s="8">
        <v>18</v>
      </c>
      <c r="K198" s="2">
        <f t="shared" si="7"/>
        <v>29</v>
      </c>
      <c r="L198" s="9">
        <v>24.5</v>
      </c>
      <c r="M198" s="9">
        <v>0</v>
      </c>
      <c r="N198">
        <v>0</v>
      </c>
      <c r="O198">
        <v>0</v>
      </c>
      <c r="P198">
        <v>0</v>
      </c>
      <c r="Q198" s="20">
        <v>-0.38607941711094657</v>
      </c>
    </row>
    <row r="199" spans="1:17" ht="13.5" thickBot="1">
      <c r="A199" s="4" t="s">
        <v>411</v>
      </c>
      <c r="B199" s="22">
        <v>197</v>
      </c>
      <c r="C199" s="6" t="s">
        <v>317</v>
      </c>
      <c r="D199">
        <v>44</v>
      </c>
      <c r="E199" s="12">
        <v>0</v>
      </c>
      <c r="F199" s="3">
        <v>48.5</v>
      </c>
      <c r="G199" s="3">
        <v>37</v>
      </c>
      <c r="H199" s="2">
        <f t="shared" si="6"/>
        <v>12</v>
      </c>
      <c r="I199" s="8">
        <v>20</v>
      </c>
      <c r="J199" s="8">
        <v>39</v>
      </c>
      <c r="K199" s="2">
        <f t="shared" si="7"/>
        <v>20</v>
      </c>
      <c r="L199" s="9">
        <v>0</v>
      </c>
      <c r="M199" s="9">
        <v>0</v>
      </c>
      <c r="N199">
        <v>0</v>
      </c>
      <c r="O199">
        <v>0</v>
      </c>
      <c r="P199">
        <v>0</v>
      </c>
      <c r="Q199" s="20">
        <v>0.32585508598203633</v>
      </c>
    </row>
    <row r="200" spans="1:17" ht="13.5" thickBot="1">
      <c r="A200" s="4" t="s">
        <v>411</v>
      </c>
      <c r="B200" s="22">
        <v>198</v>
      </c>
      <c r="C200" s="6" t="s">
        <v>118</v>
      </c>
      <c r="D200">
        <v>367</v>
      </c>
      <c r="E200" s="12">
        <v>0</v>
      </c>
      <c r="F200" s="3">
        <v>62</v>
      </c>
      <c r="G200" s="3">
        <v>37.5</v>
      </c>
      <c r="H200" s="2">
        <f t="shared" si="6"/>
        <v>25</v>
      </c>
      <c r="I200" s="8">
        <v>-5</v>
      </c>
      <c r="J200" s="8">
        <v>39</v>
      </c>
      <c r="K200" s="2">
        <f t="shared" si="7"/>
        <v>45</v>
      </c>
      <c r="L200" s="9">
        <v>0</v>
      </c>
      <c r="M200" s="9">
        <v>1.5</v>
      </c>
      <c r="N200">
        <v>0</v>
      </c>
      <c r="O200">
        <v>0</v>
      </c>
      <c r="P200">
        <v>0</v>
      </c>
      <c r="Q200" s="20">
        <v>-0.69239360964068364</v>
      </c>
    </row>
    <row r="201" spans="1:17" ht="13.5" thickBot="1">
      <c r="A201" s="4" t="s">
        <v>411</v>
      </c>
      <c r="B201" s="22">
        <v>199</v>
      </c>
      <c r="C201" s="6" t="s">
        <v>318</v>
      </c>
      <c r="D201">
        <v>39</v>
      </c>
      <c r="E201" s="12">
        <v>0</v>
      </c>
      <c r="F201" s="3">
        <v>42.5</v>
      </c>
      <c r="G201" s="3">
        <v>36</v>
      </c>
      <c r="H201" s="2">
        <f t="shared" si="6"/>
        <v>7</v>
      </c>
      <c r="I201" s="8">
        <v>-9</v>
      </c>
      <c r="J201" s="8">
        <v>3</v>
      </c>
      <c r="K201" s="2">
        <f t="shared" si="7"/>
        <v>13</v>
      </c>
      <c r="L201" s="9">
        <v>0</v>
      </c>
      <c r="M201" s="9">
        <v>0</v>
      </c>
      <c r="N201">
        <v>0</v>
      </c>
      <c r="O201">
        <v>0</v>
      </c>
      <c r="P201">
        <v>0</v>
      </c>
      <c r="Q201" s="20">
        <v>0.65682297023043679</v>
      </c>
    </row>
    <row r="202" spans="1:17" ht="13.5" thickBot="1">
      <c r="A202" s="4" t="s">
        <v>411</v>
      </c>
      <c r="B202" s="22">
        <v>200</v>
      </c>
      <c r="C202" s="6" t="s">
        <v>319</v>
      </c>
      <c r="D202">
        <v>307</v>
      </c>
      <c r="E202" s="12">
        <v>0</v>
      </c>
      <c r="F202" s="3">
        <v>62.5</v>
      </c>
      <c r="G202" s="3">
        <v>34.5</v>
      </c>
      <c r="H202" s="2">
        <f t="shared" si="6"/>
        <v>28.5</v>
      </c>
      <c r="I202" s="8">
        <v>11</v>
      </c>
      <c r="J202" s="8">
        <v>39</v>
      </c>
      <c r="K202" s="2">
        <f t="shared" si="7"/>
        <v>29</v>
      </c>
      <c r="L202" s="9">
        <v>0</v>
      </c>
      <c r="M202" s="9">
        <v>0</v>
      </c>
      <c r="N202">
        <v>0</v>
      </c>
      <c r="O202">
        <v>0</v>
      </c>
      <c r="P202">
        <v>0</v>
      </c>
      <c r="Q202" s="20">
        <v>-0.37408687487966064</v>
      </c>
    </row>
    <row r="203" spans="1:17" ht="13.5" thickBot="1">
      <c r="A203" s="4" t="s">
        <v>411</v>
      </c>
      <c r="B203" s="22">
        <v>201</v>
      </c>
      <c r="C203" s="6" t="s">
        <v>320</v>
      </c>
      <c r="D203">
        <v>35</v>
      </c>
      <c r="E203" s="12">
        <v>0</v>
      </c>
      <c r="F203" s="3">
        <v>45</v>
      </c>
      <c r="G203" s="3">
        <v>34.5</v>
      </c>
      <c r="H203" s="2">
        <f t="shared" si="6"/>
        <v>11</v>
      </c>
      <c r="I203" s="8">
        <v>14</v>
      </c>
      <c r="J203" s="8">
        <v>34</v>
      </c>
      <c r="K203" s="2">
        <f t="shared" si="7"/>
        <v>21</v>
      </c>
      <c r="L203" s="9">
        <v>0</v>
      </c>
      <c r="M203" s="9">
        <v>0</v>
      </c>
      <c r="N203">
        <v>0</v>
      </c>
      <c r="O203">
        <v>0</v>
      </c>
      <c r="Q203" s="20">
        <v>0.43135089897211104</v>
      </c>
    </row>
    <row r="204" spans="1:17" ht="13.5" thickBot="1">
      <c r="A204" s="4" t="s">
        <v>411</v>
      </c>
      <c r="B204" s="22">
        <v>202</v>
      </c>
      <c r="C204" s="6" t="s">
        <v>321</v>
      </c>
      <c r="D204">
        <v>7</v>
      </c>
      <c r="E204" s="12">
        <v>0</v>
      </c>
      <c r="F204" s="3">
        <v>37.5</v>
      </c>
      <c r="G204" s="3">
        <v>36</v>
      </c>
      <c r="H204" s="2">
        <f t="shared" si="6"/>
        <v>2</v>
      </c>
      <c r="I204" s="8">
        <v>-6</v>
      </c>
      <c r="J204" s="8">
        <v>-1</v>
      </c>
      <c r="K204" s="2">
        <f t="shared" si="7"/>
        <v>6</v>
      </c>
      <c r="L204" s="9">
        <v>0</v>
      </c>
      <c r="M204" s="9">
        <v>0</v>
      </c>
      <c r="N204">
        <v>0</v>
      </c>
      <c r="O204">
        <v>0</v>
      </c>
      <c r="Q204" s="20">
        <v>1.1874414251325134</v>
      </c>
    </row>
    <row r="205" spans="1:17" ht="13.5" thickBot="1">
      <c r="A205" s="4" t="s">
        <v>411</v>
      </c>
      <c r="B205" s="22">
        <v>203</v>
      </c>
      <c r="C205" s="6" t="s">
        <v>119</v>
      </c>
      <c r="D205">
        <v>838</v>
      </c>
      <c r="E205" s="12">
        <v>59</v>
      </c>
      <c r="F205" s="3">
        <v>62</v>
      </c>
      <c r="G205" s="3">
        <v>39.5</v>
      </c>
      <c r="H205" s="2">
        <f t="shared" si="6"/>
        <v>23</v>
      </c>
      <c r="I205" s="8">
        <v>-9</v>
      </c>
      <c r="J205" s="8">
        <v>39</v>
      </c>
      <c r="K205" s="2">
        <f t="shared" si="7"/>
        <v>49</v>
      </c>
      <c r="L205" s="9">
        <v>59.75</v>
      </c>
      <c r="M205" s="9">
        <v>4</v>
      </c>
      <c r="N205">
        <v>1</v>
      </c>
      <c r="O205">
        <v>1</v>
      </c>
      <c r="P205">
        <v>1</v>
      </c>
      <c r="Q205" s="20">
        <v>-1.2783618321535943</v>
      </c>
    </row>
    <row r="206" spans="1:17" ht="13.5" thickBot="1">
      <c r="A206" s="4" t="s">
        <v>411</v>
      </c>
      <c r="B206" s="22">
        <v>204</v>
      </c>
      <c r="C206" s="6" t="s">
        <v>322</v>
      </c>
      <c r="D206">
        <v>98</v>
      </c>
      <c r="E206" s="12">
        <v>0</v>
      </c>
      <c r="F206" s="3">
        <v>44</v>
      </c>
      <c r="G206" s="3">
        <v>36</v>
      </c>
      <c r="H206" s="2">
        <f t="shared" si="6"/>
        <v>8.5</v>
      </c>
      <c r="I206" s="8">
        <v>-10</v>
      </c>
      <c r="J206" s="8">
        <v>6</v>
      </c>
      <c r="K206" s="2">
        <f t="shared" si="7"/>
        <v>17</v>
      </c>
      <c r="L206" s="9">
        <v>0</v>
      </c>
      <c r="M206" s="9">
        <v>0</v>
      </c>
      <c r="N206">
        <v>0</v>
      </c>
      <c r="O206">
        <v>0</v>
      </c>
      <c r="P206">
        <v>0</v>
      </c>
      <c r="Q206" s="20">
        <v>0.42679560939144789</v>
      </c>
    </row>
    <row r="207" spans="1:17" ht="13.5" thickBot="1">
      <c r="A207" s="4" t="s">
        <v>411</v>
      </c>
      <c r="B207" s="22">
        <v>205</v>
      </c>
      <c r="C207" s="6" t="s">
        <v>323</v>
      </c>
      <c r="D207">
        <v>5</v>
      </c>
      <c r="E207" s="12">
        <v>0</v>
      </c>
      <c r="F207" s="3">
        <v>48</v>
      </c>
      <c r="G207" s="3">
        <v>44.5</v>
      </c>
      <c r="H207" s="2">
        <f t="shared" si="6"/>
        <v>4</v>
      </c>
      <c r="I207" s="8">
        <v>30</v>
      </c>
      <c r="J207" s="8">
        <v>36</v>
      </c>
      <c r="K207" s="2">
        <f t="shared" si="7"/>
        <v>7</v>
      </c>
      <c r="L207" s="9">
        <v>0</v>
      </c>
      <c r="M207" s="9">
        <v>0</v>
      </c>
      <c r="N207">
        <v>0</v>
      </c>
      <c r="O207">
        <v>0</v>
      </c>
      <c r="Q207" s="20">
        <v>0.93750868282024247</v>
      </c>
    </row>
    <row r="208" spans="1:17" ht="13.5" thickBot="1">
      <c r="A208" s="4" t="s">
        <v>411</v>
      </c>
      <c r="B208" s="22">
        <v>206</v>
      </c>
      <c r="C208" s="6" t="s">
        <v>404</v>
      </c>
      <c r="D208">
        <v>13</v>
      </c>
      <c r="E208" s="12">
        <v>0</v>
      </c>
      <c r="F208" s="3">
        <v>50</v>
      </c>
      <c r="G208" s="3">
        <v>44.5</v>
      </c>
      <c r="H208" s="2">
        <f t="shared" si="6"/>
        <v>6</v>
      </c>
      <c r="I208" s="8">
        <v>28</v>
      </c>
      <c r="J208" s="8">
        <v>36</v>
      </c>
      <c r="K208" s="2">
        <f t="shared" si="7"/>
        <v>9</v>
      </c>
      <c r="L208" s="9">
        <v>0</v>
      </c>
      <c r="M208" s="9">
        <v>0</v>
      </c>
      <c r="N208">
        <v>0</v>
      </c>
      <c r="O208">
        <v>0</v>
      </c>
      <c r="Q208" s="20">
        <v>0.75171556631351533</v>
      </c>
    </row>
    <row r="209" spans="1:17" ht="13.5" thickBot="1">
      <c r="A209" s="4" t="s">
        <v>411</v>
      </c>
      <c r="B209" s="22">
        <v>207</v>
      </c>
      <c r="C209" s="6" t="s">
        <v>324</v>
      </c>
      <c r="D209">
        <v>4</v>
      </c>
      <c r="E209" s="12">
        <v>0</v>
      </c>
      <c r="F209" s="3">
        <v>38</v>
      </c>
      <c r="G209" s="3">
        <v>36.5</v>
      </c>
      <c r="H209" s="2">
        <f t="shared" si="6"/>
        <v>2</v>
      </c>
      <c r="I209" s="8">
        <v>22</v>
      </c>
      <c r="J209" s="8">
        <v>22</v>
      </c>
      <c r="K209" s="2">
        <f t="shared" si="7"/>
        <v>1</v>
      </c>
      <c r="L209" s="9">
        <v>0</v>
      </c>
      <c r="M209" s="9">
        <v>0</v>
      </c>
      <c r="N209">
        <v>0</v>
      </c>
      <c r="O209">
        <v>0</v>
      </c>
      <c r="Q209" s="20">
        <v>1.3189331708522862</v>
      </c>
    </row>
    <row r="210" spans="1:17" ht="13.5" thickBot="1">
      <c r="A210" s="4" t="s">
        <v>411</v>
      </c>
      <c r="B210" s="22">
        <v>208</v>
      </c>
      <c r="C210" s="6" t="s">
        <v>325</v>
      </c>
      <c r="D210">
        <v>80</v>
      </c>
      <c r="E210" s="12">
        <v>0</v>
      </c>
      <c r="F210" s="3">
        <v>41.5</v>
      </c>
      <c r="G210" s="3">
        <v>34.5</v>
      </c>
      <c r="H210" s="2">
        <f t="shared" si="6"/>
        <v>7.5</v>
      </c>
      <c r="I210" s="8">
        <v>-10</v>
      </c>
      <c r="J210" s="8">
        <v>34</v>
      </c>
      <c r="K210" s="2">
        <f t="shared" si="7"/>
        <v>45</v>
      </c>
      <c r="L210" s="9">
        <v>0</v>
      </c>
      <c r="M210" s="9">
        <v>0</v>
      </c>
      <c r="N210">
        <v>0</v>
      </c>
      <c r="O210">
        <v>0</v>
      </c>
      <c r="P210">
        <v>0</v>
      </c>
      <c r="Q210" s="20">
        <v>-1.7875646363194941E-2</v>
      </c>
    </row>
    <row r="211" spans="1:17" ht="13.5" thickBot="1">
      <c r="A211" s="4" t="s">
        <v>413</v>
      </c>
      <c r="B211" s="22">
        <v>209</v>
      </c>
      <c r="C211" s="6" t="s">
        <v>120</v>
      </c>
      <c r="D211">
        <v>1397</v>
      </c>
      <c r="E211" s="12">
        <v>154</v>
      </c>
      <c r="F211" s="3">
        <v>70</v>
      </c>
      <c r="G211" s="3">
        <v>36.5</v>
      </c>
      <c r="H211" s="2">
        <f t="shared" si="6"/>
        <v>34</v>
      </c>
      <c r="I211" s="8">
        <v>-11</v>
      </c>
      <c r="J211" s="8">
        <v>39</v>
      </c>
      <c r="K211" s="2">
        <f t="shared" si="7"/>
        <v>51</v>
      </c>
      <c r="L211" s="9">
        <v>86</v>
      </c>
      <c r="M211" s="9">
        <v>21.25</v>
      </c>
      <c r="N211">
        <v>1</v>
      </c>
      <c r="O211">
        <v>1</v>
      </c>
      <c r="P211">
        <v>1</v>
      </c>
      <c r="Q211" s="20">
        <v>-1.8748839562606365</v>
      </c>
    </row>
    <row r="212" spans="1:17" ht="13.5" thickBot="1">
      <c r="A212" s="4" t="s">
        <v>413</v>
      </c>
      <c r="B212" s="22">
        <v>210</v>
      </c>
      <c r="C212" s="6" t="s">
        <v>121</v>
      </c>
      <c r="D212">
        <v>1521</v>
      </c>
      <c r="E212" s="12">
        <v>159</v>
      </c>
      <c r="F212" s="3">
        <v>70.5</v>
      </c>
      <c r="G212" s="3">
        <v>36</v>
      </c>
      <c r="H212" s="2">
        <f t="shared" si="6"/>
        <v>35</v>
      </c>
      <c r="I212" s="8">
        <v>-11</v>
      </c>
      <c r="J212" s="8">
        <v>39</v>
      </c>
      <c r="K212" s="2">
        <f t="shared" si="7"/>
        <v>51</v>
      </c>
      <c r="L212" s="9">
        <v>87</v>
      </c>
      <c r="M212" s="9">
        <v>40.25</v>
      </c>
      <c r="N212">
        <v>1</v>
      </c>
      <c r="O212">
        <v>1</v>
      </c>
      <c r="P212">
        <v>1</v>
      </c>
      <c r="Q212" s="20">
        <v>-1.9679408095354303</v>
      </c>
    </row>
    <row r="213" spans="1:17" ht="13.5" thickBot="1">
      <c r="A213" s="4" t="s">
        <v>413</v>
      </c>
      <c r="B213" s="22">
        <v>211</v>
      </c>
      <c r="C213" s="6" t="s">
        <v>122</v>
      </c>
      <c r="D213">
        <v>705</v>
      </c>
      <c r="E213" s="12">
        <v>0</v>
      </c>
      <c r="F213" s="3">
        <v>67.5</v>
      </c>
      <c r="G213" s="3">
        <v>39</v>
      </c>
      <c r="H213" s="2">
        <f t="shared" si="6"/>
        <v>29</v>
      </c>
      <c r="I213" s="8">
        <v>-9</v>
      </c>
      <c r="J213" s="8">
        <v>39</v>
      </c>
      <c r="K213" s="2">
        <f t="shared" si="7"/>
        <v>49</v>
      </c>
      <c r="L213" s="9">
        <v>43.75</v>
      </c>
      <c r="M213" s="9">
        <v>0</v>
      </c>
      <c r="N213">
        <v>0</v>
      </c>
      <c r="O213">
        <v>0</v>
      </c>
      <c r="P213">
        <v>0</v>
      </c>
      <c r="Q213" s="20">
        <v>-1.2042043160436655</v>
      </c>
    </row>
    <row r="214" spans="1:17" ht="13.5" thickBot="1">
      <c r="A214" s="4" t="s">
        <v>413</v>
      </c>
      <c r="B214" s="22">
        <v>212</v>
      </c>
      <c r="C214" s="6" t="s">
        <v>123</v>
      </c>
      <c r="D214">
        <v>728</v>
      </c>
      <c r="E214" s="12">
        <v>42</v>
      </c>
      <c r="F214" s="3">
        <v>63</v>
      </c>
      <c r="G214" s="3">
        <v>39</v>
      </c>
      <c r="H214" s="2">
        <f t="shared" si="6"/>
        <v>24.5</v>
      </c>
      <c r="I214" s="8">
        <v>-9</v>
      </c>
      <c r="J214" s="8">
        <v>36</v>
      </c>
      <c r="K214" s="2">
        <f t="shared" si="7"/>
        <v>46</v>
      </c>
      <c r="L214" s="9">
        <v>60.25</v>
      </c>
      <c r="M214" s="9">
        <v>0</v>
      </c>
      <c r="N214">
        <v>1</v>
      </c>
      <c r="O214">
        <v>1</v>
      </c>
      <c r="P214">
        <v>1</v>
      </c>
      <c r="Q214" s="20">
        <v>-1.0613803353994606</v>
      </c>
    </row>
    <row r="215" spans="1:17" ht="13.5" thickBot="1">
      <c r="A215" s="4" t="s">
        <v>413</v>
      </c>
      <c r="B215" s="22">
        <v>213</v>
      </c>
      <c r="C215" s="6" t="s">
        <v>326</v>
      </c>
      <c r="D215">
        <v>65</v>
      </c>
      <c r="E215" s="12">
        <v>0</v>
      </c>
      <c r="F215" s="3">
        <v>51.5</v>
      </c>
      <c r="G215" s="3">
        <v>39.5</v>
      </c>
      <c r="H215" s="2">
        <f t="shared" si="6"/>
        <v>12.5</v>
      </c>
      <c r="I215" s="8">
        <v>16</v>
      </c>
      <c r="J215" s="8">
        <v>38</v>
      </c>
      <c r="K215" s="2">
        <f t="shared" si="7"/>
        <v>23</v>
      </c>
      <c r="L215" s="9">
        <v>0</v>
      </c>
      <c r="M215" s="9">
        <v>0</v>
      </c>
      <c r="N215">
        <v>0</v>
      </c>
      <c r="O215">
        <v>0</v>
      </c>
      <c r="P215">
        <v>0</v>
      </c>
      <c r="Q215" s="20">
        <v>0.23473643007697365</v>
      </c>
    </row>
    <row r="216" spans="1:17" ht="13.5" thickBot="1">
      <c r="A216" s="4" t="s">
        <v>413</v>
      </c>
      <c r="B216" s="22">
        <v>214</v>
      </c>
      <c r="C216" s="6" t="s">
        <v>124</v>
      </c>
      <c r="D216">
        <v>774</v>
      </c>
      <c r="E216" s="12">
        <v>0</v>
      </c>
      <c r="F216" s="3">
        <v>67.5</v>
      </c>
      <c r="G216" s="3">
        <v>41</v>
      </c>
      <c r="H216" s="2">
        <f t="shared" si="6"/>
        <v>27</v>
      </c>
      <c r="I216" s="8">
        <v>-3</v>
      </c>
      <c r="J216" s="8">
        <v>39</v>
      </c>
      <c r="K216" s="2">
        <f t="shared" si="7"/>
        <v>43</v>
      </c>
      <c r="L216" s="9">
        <v>75.5</v>
      </c>
      <c r="M216" s="9">
        <v>0</v>
      </c>
      <c r="N216">
        <v>0</v>
      </c>
      <c r="O216">
        <v>1</v>
      </c>
      <c r="P216">
        <v>1</v>
      </c>
      <c r="Q216" s="20">
        <v>-1.0460121752812293</v>
      </c>
    </row>
    <row r="217" spans="1:17" ht="13.5" thickBot="1">
      <c r="A217" s="4" t="s">
        <v>413</v>
      </c>
      <c r="B217" s="22">
        <v>215</v>
      </c>
      <c r="C217" s="6" t="s">
        <v>125</v>
      </c>
      <c r="D217">
        <v>1047</v>
      </c>
      <c r="E217" s="12">
        <v>55</v>
      </c>
      <c r="F217" s="3">
        <v>68.5</v>
      </c>
      <c r="G217" s="3">
        <v>36.5</v>
      </c>
      <c r="H217" s="2">
        <f t="shared" si="6"/>
        <v>32.5</v>
      </c>
      <c r="I217" s="8">
        <v>-9</v>
      </c>
      <c r="J217" s="8">
        <v>39</v>
      </c>
      <c r="K217" s="2">
        <f t="shared" si="7"/>
        <v>49</v>
      </c>
      <c r="L217" s="9">
        <v>49</v>
      </c>
      <c r="M217" s="9">
        <v>14</v>
      </c>
      <c r="N217">
        <v>1</v>
      </c>
      <c r="O217">
        <v>1</v>
      </c>
      <c r="P217">
        <v>0</v>
      </c>
      <c r="Q217" s="20">
        <v>-1.596498680555094</v>
      </c>
    </row>
    <row r="218" spans="1:17" ht="13.5" thickBot="1">
      <c r="A218" s="4" t="s">
        <v>413</v>
      </c>
      <c r="B218" s="22">
        <v>216</v>
      </c>
      <c r="C218" s="6" t="s">
        <v>126</v>
      </c>
      <c r="D218">
        <v>1270</v>
      </c>
      <c r="E218" s="12">
        <v>142</v>
      </c>
      <c r="F218" s="3">
        <v>70</v>
      </c>
      <c r="G218" s="3">
        <v>37</v>
      </c>
      <c r="H218" s="2">
        <f t="shared" si="6"/>
        <v>33.5</v>
      </c>
      <c r="I218" s="8">
        <v>-11</v>
      </c>
      <c r="J218" s="8">
        <v>39</v>
      </c>
      <c r="K218" s="2">
        <f t="shared" si="7"/>
        <v>51</v>
      </c>
      <c r="L218" s="9">
        <v>66.25</v>
      </c>
      <c r="M218" s="9">
        <v>40.75</v>
      </c>
      <c r="N218">
        <v>1</v>
      </c>
      <c r="O218">
        <v>1</v>
      </c>
      <c r="P218">
        <v>1</v>
      </c>
      <c r="Q218" s="20">
        <v>-1.9012421870927572</v>
      </c>
    </row>
    <row r="219" spans="1:17" ht="13.5" thickBot="1">
      <c r="A219" s="4" t="s">
        <v>413</v>
      </c>
      <c r="B219" s="22">
        <v>217</v>
      </c>
      <c r="C219" s="6" t="s">
        <v>327</v>
      </c>
      <c r="D219">
        <v>11</v>
      </c>
      <c r="E219" s="12">
        <v>0</v>
      </c>
      <c r="F219" s="3">
        <v>42</v>
      </c>
      <c r="G219" s="3">
        <v>39</v>
      </c>
      <c r="H219" s="2">
        <f t="shared" si="6"/>
        <v>3.5</v>
      </c>
      <c r="I219" s="8">
        <v>8</v>
      </c>
      <c r="J219" s="8">
        <v>9</v>
      </c>
      <c r="K219" s="2">
        <f t="shared" si="7"/>
        <v>2</v>
      </c>
      <c r="L219" s="9">
        <v>0</v>
      </c>
      <c r="M219" s="9">
        <v>0</v>
      </c>
      <c r="N219">
        <v>0</v>
      </c>
      <c r="O219">
        <v>0</v>
      </c>
      <c r="Q219" s="20">
        <v>1.1647288284154658</v>
      </c>
    </row>
    <row r="220" spans="1:17" ht="13.5" thickBot="1">
      <c r="A220" s="4" t="s">
        <v>413</v>
      </c>
      <c r="B220" s="22">
        <v>218</v>
      </c>
      <c r="C220" s="6" t="s">
        <v>328</v>
      </c>
      <c r="D220">
        <v>219</v>
      </c>
      <c r="E220" s="12">
        <v>0</v>
      </c>
      <c r="F220" s="3">
        <v>62</v>
      </c>
      <c r="G220" s="3">
        <v>44.5</v>
      </c>
      <c r="H220" s="2">
        <f t="shared" si="6"/>
        <v>18</v>
      </c>
      <c r="I220" s="8">
        <v>10</v>
      </c>
      <c r="J220" s="8">
        <v>34</v>
      </c>
      <c r="K220" s="2">
        <f t="shared" si="7"/>
        <v>25</v>
      </c>
      <c r="L220" s="9">
        <v>0</v>
      </c>
      <c r="M220" s="9">
        <v>0</v>
      </c>
      <c r="N220">
        <v>0</v>
      </c>
      <c r="O220">
        <v>0</v>
      </c>
      <c r="P220">
        <v>0</v>
      </c>
      <c r="Q220" s="20">
        <v>-3.1771810996064215E-2</v>
      </c>
    </row>
    <row r="221" spans="1:17" ht="13.5" thickBot="1">
      <c r="A221" s="4" t="s">
        <v>413</v>
      </c>
      <c r="B221" s="22">
        <v>219</v>
      </c>
      <c r="C221" s="6" t="s">
        <v>127</v>
      </c>
      <c r="D221">
        <v>792</v>
      </c>
      <c r="E221" s="12">
        <v>0</v>
      </c>
      <c r="F221" s="3">
        <v>63.5</v>
      </c>
      <c r="G221" s="3">
        <v>36.5</v>
      </c>
      <c r="H221" s="2">
        <f t="shared" si="6"/>
        <v>27.5</v>
      </c>
      <c r="I221" s="8">
        <v>-9</v>
      </c>
      <c r="J221" s="8">
        <v>39</v>
      </c>
      <c r="K221" s="2">
        <f t="shared" si="7"/>
        <v>49</v>
      </c>
      <c r="L221" s="9">
        <v>36.75</v>
      </c>
      <c r="M221" s="9">
        <v>5.5</v>
      </c>
      <c r="N221">
        <v>0</v>
      </c>
      <c r="O221">
        <v>1</v>
      </c>
      <c r="P221">
        <v>0</v>
      </c>
      <c r="Q221" s="20">
        <v>-1.3588808686643232</v>
      </c>
    </row>
    <row r="222" spans="1:17" ht="13.5" thickBot="1">
      <c r="A222" s="4" t="s">
        <v>413</v>
      </c>
      <c r="B222" s="22">
        <v>220</v>
      </c>
      <c r="C222" s="6" t="s">
        <v>128</v>
      </c>
      <c r="D222">
        <v>487</v>
      </c>
      <c r="E222" s="12">
        <v>0</v>
      </c>
      <c r="F222" s="3">
        <v>50.5</v>
      </c>
      <c r="G222" s="3">
        <v>34.5</v>
      </c>
      <c r="H222" s="2">
        <f t="shared" si="6"/>
        <v>16.5</v>
      </c>
      <c r="I222" s="8">
        <v>-10</v>
      </c>
      <c r="J222" s="8">
        <v>39</v>
      </c>
      <c r="K222" s="2">
        <f t="shared" si="7"/>
        <v>50</v>
      </c>
      <c r="L222" s="9">
        <v>4</v>
      </c>
      <c r="M222" s="9">
        <v>0</v>
      </c>
      <c r="N222">
        <v>0</v>
      </c>
      <c r="O222">
        <v>1</v>
      </c>
      <c r="P222">
        <v>0</v>
      </c>
      <c r="Q222" s="20">
        <v>-0.71816948943113679</v>
      </c>
    </row>
    <row r="223" spans="1:17" ht="13.5" thickBot="1">
      <c r="A223" s="4" t="s">
        <v>413</v>
      </c>
      <c r="B223" s="22">
        <v>221</v>
      </c>
      <c r="C223" s="6" t="s">
        <v>129</v>
      </c>
      <c r="D223">
        <v>1195</v>
      </c>
      <c r="E223" s="12">
        <v>98</v>
      </c>
      <c r="F223" s="3">
        <v>67</v>
      </c>
      <c r="G223" s="3">
        <v>36.5</v>
      </c>
      <c r="H223" s="2">
        <f t="shared" si="6"/>
        <v>31</v>
      </c>
      <c r="I223" s="8">
        <v>-11</v>
      </c>
      <c r="J223" s="8">
        <v>39</v>
      </c>
      <c r="K223" s="2">
        <f t="shared" si="7"/>
        <v>51</v>
      </c>
      <c r="L223" s="9">
        <v>70</v>
      </c>
      <c r="M223" s="9">
        <v>11</v>
      </c>
      <c r="N223">
        <v>1</v>
      </c>
      <c r="O223">
        <v>1</v>
      </c>
      <c r="P223">
        <v>1</v>
      </c>
      <c r="Q223" s="20">
        <v>-1.7203937216892207</v>
      </c>
    </row>
    <row r="224" spans="1:17" ht="13.5" thickBot="1">
      <c r="A224" s="4" t="s">
        <v>413</v>
      </c>
      <c r="B224" s="22">
        <v>222</v>
      </c>
      <c r="C224" s="6" t="s">
        <v>130</v>
      </c>
      <c r="D224">
        <v>574</v>
      </c>
      <c r="E224" s="12">
        <v>0</v>
      </c>
      <c r="F224" s="3">
        <v>70.5</v>
      </c>
      <c r="G224" s="3">
        <v>44.5</v>
      </c>
      <c r="H224" s="2">
        <f t="shared" si="6"/>
        <v>26.5</v>
      </c>
      <c r="I224" s="8">
        <v>2</v>
      </c>
      <c r="J224" s="8">
        <v>33</v>
      </c>
      <c r="K224" s="2">
        <f t="shared" si="7"/>
        <v>32</v>
      </c>
      <c r="L224" s="9">
        <v>23.75</v>
      </c>
      <c r="M224" s="9">
        <v>32.25</v>
      </c>
      <c r="N224">
        <v>0</v>
      </c>
      <c r="O224">
        <v>0</v>
      </c>
      <c r="P224">
        <v>0</v>
      </c>
      <c r="Q224" s="20">
        <v>-1.0580137470101574</v>
      </c>
    </row>
    <row r="225" spans="1:17" ht="13.5" thickBot="1">
      <c r="A225" s="4" t="s">
        <v>413</v>
      </c>
      <c r="B225" s="22">
        <v>223</v>
      </c>
      <c r="C225" s="6" t="s">
        <v>329</v>
      </c>
      <c r="D225">
        <v>24</v>
      </c>
      <c r="E225" s="12">
        <v>0</v>
      </c>
      <c r="F225" s="3">
        <v>70</v>
      </c>
      <c r="G225" s="3">
        <v>67</v>
      </c>
      <c r="H225" s="2">
        <f t="shared" si="6"/>
        <v>3.5</v>
      </c>
      <c r="I225" s="8">
        <v>16</v>
      </c>
      <c r="J225" s="8">
        <v>30</v>
      </c>
      <c r="K225" s="2">
        <f t="shared" si="7"/>
        <v>15</v>
      </c>
      <c r="L225" s="9">
        <v>0</v>
      </c>
      <c r="M225" s="9">
        <v>0</v>
      </c>
      <c r="N225">
        <v>0</v>
      </c>
      <c r="O225">
        <v>0</v>
      </c>
      <c r="P225">
        <v>0</v>
      </c>
      <c r="Q225" s="20">
        <v>0.66430630337443108</v>
      </c>
    </row>
    <row r="226" spans="1:17" ht="13.5" thickBot="1">
      <c r="A226" s="4" t="s">
        <v>413</v>
      </c>
      <c r="B226" s="22">
        <v>224</v>
      </c>
      <c r="C226" s="6" t="s">
        <v>131</v>
      </c>
      <c r="D226">
        <v>729</v>
      </c>
      <c r="E226" s="12">
        <v>0</v>
      </c>
      <c r="F226" s="3">
        <v>58</v>
      </c>
      <c r="G226" s="3">
        <v>39</v>
      </c>
      <c r="H226" s="2">
        <f t="shared" si="6"/>
        <v>19.5</v>
      </c>
      <c r="I226" s="8">
        <v>-8</v>
      </c>
      <c r="J226" s="8">
        <v>39</v>
      </c>
      <c r="K226" s="2">
        <f t="shared" si="7"/>
        <v>48</v>
      </c>
      <c r="L226" s="9">
        <v>44</v>
      </c>
      <c r="M226" s="9">
        <v>0</v>
      </c>
      <c r="N226">
        <v>0</v>
      </c>
      <c r="O226">
        <v>1</v>
      </c>
      <c r="P226">
        <v>1</v>
      </c>
      <c r="Q226" s="20">
        <v>-0.94997154225487479</v>
      </c>
    </row>
    <row r="227" spans="1:17" ht="13.5" thickBot="1">
      <c r="A227" s="4" t="s">
        <v>413</v>
      </c>
      <c r="B227" s="22">
        <v>225</v>
      </c>
      <c r="C227" s="6" t="s">
        <v>132</v>
      </c>
      <c r="D227">
        <v>437</v>
      </c>
      <c r="E227" s="12">
        <v>0</v>
      </c>
      <c r="F227" s="3">
        <v>70</v>
      </c>
      <c r="G227" s="3">
        <v>42</v>
      </c>
      <c r="H227" s="2">
        <f t="shared" si="6"/>
        <v>28.5</v>
      </c>
      <c r="I227" s="8">
        <v>-6</v>
      </c>
      <c r="J227" s="8">
        <v>33</v>
      </c>
      <c r="K227" s="2">
        <f t="shared" si="7"/>
        <v>40</v>
      </c>
      <c r="L227" s="9">
        <v>3.5</v>
      </c>
      <c r="M227" s="9">
        <v>12.75</v>
      </c>
      <c r="N227">
        <v>0</v>
      </c>
      <c r="O227">
        <v>0</v>
      </c>
      <c r="P227">
        <v>0</v>
      </c>
      <c r="Q227" s="20">
        <v>-0.99468160502058767</v>
      </c>
    </row>
    <row r="228" spans="1:17" ht="13.5" thickBot="1">
      <c r="A228" s="4" t="s">
        <v>413</v>
      </c>
      <c r="B228" s="22">
        <v>226</v>
      </c>
      <c r="C228" s="6" t="s">
        <v>133</v>
      </c>
      <c r="D228">
        <v>1164</v>
      </c>
      <c r="E228" s="12">
        <v>96</v>
      </c>
      <c r="F228" s="3">
        <v>70</v>
      </c>
      <c r="G228" s="3">
        <v>37</v>
      </c>
      <c r="H228" s="2">
        <f t="shared" si="6"/>
        <v>33.5</v>
      </c>
      <c r="I228" s="8">
        <v>-10</v>
      </c>
      <c r="J228" s="8">
        <v>39</v>
      </c>
      <c r="K228" s="2">
        <f t="shared" si="7"/>
        <v>50</v>
      </c>
      <c r="L228" s="9">
        <v>43.5</v>
      </c>
      <c r="M228" s="9">
        <v>37</v>
      </c>
      <c r="N228">
        <v>1</v>
      </c>
      <c r="O228">
        <v>1</v>
      </c>
      <c r="P228">
        <v>1</v>
      </c>
      <c r="Q228" s="20">
        <v>-1.7653438622731485</v>
      </c>
    </row>
    <row r="229" spans="1:17" ht="13.5" thickBot="1">
      <c r="A229" s="4" t="s">
        <v>413</v>
      </c>
      <c r="B229" s="22">
        <v>227</v>
      </c>
      <c r="C229" s="6" t="s">
        <v>134</v>
      </c>
      <c r="D229">
        <v>186</v>
      </c>
      <c r="E229" s="12">
        <v>0</v>
      </c>
      <c r="F229" s="3">
        <v>71</v>
      </c>
      <c r="G229" s="3">
        <v>53</v>
      </c>
      <c r="H229" s="2">
        <f t="shared" si="6"/>
        <v>18.5</v>
      </c>
      <c r="I229" s="8">
        <v>7</v>
      </c>
      <c r="J229" s="8">
        <v>30</v>
      </c>
      <c r="K229" s="2">
        <f t="shared" si="7"/>
        <v>24</v>
      </c>
      <c r="L229" s="9">
        <v>0</v>
      </c>
      <c r="M229" s="9">
        <v>7.75</v>
      </c>
      <c r="N229">
        <v>0</v>
      </c>
      <c r="O229">
        <v>0</v>
      </c>
      <c r="P229">
        <v>0</v>
      </c>
      <c r="Q229" s="20">
        <v>-0.24253736395788861</v>
      </c>
    </row>
    <row r="230" spans="1:17" ht="13.5" thickBot="1">
      <c r="A230" s="4" t="s">
        <v>413</v>
      </c>
      <c r="B230" s="22">
        <v>228</v>
      </c>
      <c r="C230" s="6" t="s">
        <v>135</v>
      </c>
      <c r="D230">
        <v>181</v>
      </c>
      <c r="E230" s="12">
        <v>0</v>
      </c>
      <c r="F230" s="3">
        <v>70</v>
      </c>
      <c r="G230" s="3">
        <v>53</v>
      </c>
      <c r="H230" s="2">
        <f t="shared" si="6"/>
        <v>17.5</v>
      </c>
      <c r="I230" s="8">
        <v>8</v>
      </c>
      <c r="J230" s="8">
        <v>30</v>
      </c>
      <c r="K230" s="2">
        <f t="shared" si="7"/>
        <v>23</v>
      </c>
      <c r="L230" s="9">
        <v>0</v>
      </c>
      <c r="M230" s="9">
        <v>4</v>
      </c>
      <c r="N230">
        <v>0</v>
      </c>
      <c r="O230">
        <v>0</v>
      </c>
      <c r="P230">
        <v>0</v>
      </c>
      <c r="Q230" s="20">
        <v>-0.14311647876439088</v>
      </c>
    </row>
    <row r="231" spans="1:17" ht="13.5" thickBot="1">
      <c r="A231" s="4" t="s">
        <v>413</v>
      </c>
      <c r="B231" s="22">
        <v>229</v>
      </c>
      <c r="C231" s="6" t="s">
        <v>137</v>
      </c>
      <c r="D231">
        <v>38</v>
      </c>
      <c r="E231" s="12">
        <v>0</v>
      </c>
      <c r="F231" s="3">
        <v>46.5</v>
      </c>
      <c r="G231" s="3">
        <v>37</v>
      </c>
      <c r="H231" s="2">
        <f t="shared" si="6"/>
        <v>10</v>
      </c>
      <c r="I231" s="8">
        <v>5</v>
      </c>
      <c r="J231" s="8">
        <v>24</v>
      </c>
      <c r="K231" s="2">
        <f t="shared" si="7"/>
        <v>20</v>
      </c>
      <c r="L231" s="9">
        <v>0</v>
      </c>
      <c r="M231" s="9">
        <v>0</v>
      </c>
      <c r="N231">
        <v>0</v>
      </c>
      <c r="O231">
        <v>0</v>
      </c>
      <c r="P231">
        <v>0</v>
      </c>
      <c r="Q231" s="20">
        <v>0.51954830563609866</v>
      </c>
    </row>
    <row r="232" spans="1:17" ht="13.5" thickBot="1">
      <c r="A232" s="4" t="s">
        <v>413</v>
      </c>
      <c r="B232" s="22">
        <v>230</v>
      </c>
      <c r="C232" s="6" t="s">
        <v>330</v>
      </c>
      <c r="D232">
        <v>8</v>
      </c>
      <c r="E232" s="12">
        <v>0</v>
      </c>
      <c r="F232" s="3">
        <v>69</v>
      </c>
      <c r="G232" s="3">
        <v>65.5</v>
      </c>
      <c r="H232" s="2">
        <f t="shared" si="6"/>
        <v>4</v>
      </c>
      <c r="I232" s="8">
        <v>16</v>
      </c>
      <c r="J232" s="8">
        <v>22</v>
      </c>
      <c r="K232" s="2">
        <f t="shared" si="7"/>
        <v>7</v>
      </c>
      <c r="L232" s="9">
        <v>0</v>
      </c>
      <c r="M232" s="9">
        <v>0</v>
      </c>
      <c r="N232">
        <v>0</v>
      </c>
      <c r="O232">
        <v>0</v>
      </c>
      <c r="Q232" s="20">
        <v>0.90567012332253982</v>
      </c>
    </row>
    <row r="233" spans="1:17" ht="13.5" thickBot="1">
      <c r="A233" s="4" t="s">
        <v>413</v>
      </c>
      <c r="B233" s="22">
        <v>231</v>
      </c>
      <c r="C233" s="6" t="s">
        <v>136</v>
      </c>
      <c r="D233">
        <v>123</v>
      </c>
      <c r="E233" s="12">
        <v>0</v>
      </c>
      <c r="F233" s="3">
        <v>70.5</v>
      </c>
      <c r="G233" s="3">
        <v>42</v>
      </c>
      <c r="H233" s="2">
        <f t="shared" si="6"/>
        <v>29</v>
      </c>
      <c r="I233" s="8">
        <v>-1</v>
      </c>
      <c r="J233" s="8">
        <v>30</v>
      </c>
      <c r="K233" s="2">
        <f t="shared" si="7"/>
        <v>32</v>
      </c>
      <c r="L233" s="9">
        <v>16</v>
      </c>
      <c r="M233" s="9">
        <v>0</v>
      </c>
      <c r="N233">
        <v>0</v>
      </c>
      <c r="O233">
        <v>0</v>
      </c>
      <c r="Q233" s="20">
        <v>-0.55754315264469378</v>
      </c>
    </row>
    <row r="234" spans="1:17" ht="13.5" thickBot="1">
      <c r="A234" s="4" t="s">
        <v>413</v>
      </c>
      <c r="B234" s="22">
        <v>232</v>
      </c>
      <c r="C234" s="6" t="s">
        <v>138</v>
      </c>
      <c r="D234">
        <v>92</v>
      </c>
      <c r="E234" s="12">
        <v>0</v>
      </c>
      <c r="F234" s="3">
        <v>49</v>
      </c>
      <c r="G234" s="3">
        <v>41</v>
      </c>
      <c r="H234" s="2">
        <f t="shared" si="6"/>
        <v>8.5</v>
      </c>
      <c r="I234" s="8">
        <v>-6</v>
      </c>
      <c r="J234" s="8">
        <v>25</v>
      </c>
      <c r="K234" s="2">
        <f t="shared" si="7"/>
        <v>32</v>
      </c>
      <c r="L234" s="9">
        <v>0</v>
      </c>
      <c r="M234" s="9">
        <v>0</v>
      </c>
      <c r="N234">
        <v>0</v>
      </c>
      <c r="O234">
        <v>0</v>
      </c>
      <c r="P234">
        <v>0</v>
      </c>
      <c r="Q234" s="20">
        <v>0.23244827745507662</v>
      </c>
    </row>
    <row r="235" spans="1:17" ht="13.5" thickBot="1">
      <c r="A235" s="4" t="s">
        <v>413</v>
      </c>
      <c r="B235" s="22">
        <v>233</v>
      </c>
      <c r="C235" s="6" t="s">
        <v>331</v>
      </c>
      <c r="D235">
        <v>23</v>
      </c>
      <c r="E235" s="12">
        <v>0</v>
      </c>
      <c r="F235" s="3">
        <v>70.5</v>
      </c>
      <c r="G235" s="3">
        <v>65</v>
      </c>
      <c r="H235" s="2">
        <f t="shared" si="6"/>
        <v>6</v>
      </c>
      <c r="I235" s="8">
        <v>18</v>
      </c>
      <c r="J235" s="8">
        <v>30</v>
      </c>
      <c r="K235" s="2">
        <f t="shared" si="7"/>
        <v>13</v>
      </c>
      <c r="L235" s="9">
        <v>0</v>
      </c>
      <c r="M235" s="9">
        <v>0</v>
      </c>
      <c r="N235">
        <v>0</v>
      </c>
      <c r="O235">
        <v>0</v>
      </c>
      <c r="Q235" s="20">
        <v>0.6114609881954356</v>
      </c>
    </row>
    <row r="236" spans="1:17" ht="13.5" thickBot="1">
      <c r="A236" s="4" t="s">
        <v>413</v>
      </c>
      <c r="B236" s="22">
        <v>234</v>
      </c>
      <c r="C236" s="6" t="s">
        <v>139</v>
      </c>
      <c r="D236">
        <v>1167</v>
      </c>
      <c r="E236" s="12">
        <v>96</v>
      </c>
      <c r="F236" s="3">
        <v>70</v>
      </c>
      <c r="G236" s="3">
        <v>40</v>
      </c>
      <c r="H236" s="2">
        <f t="shared" si="6"/>
        <v>30.5</v>
      </c>
      <c r="I236" s="8">
        <v>-10</v>
      </c>
      <c r="J236" s="8">
        <v>39</v>
      </c>
      <c r="K236" s="2">
        <f t="shared" si="7"/>
        <v>50</v>
      </c>
      <c r="L236" s="9">
        <v>72.75</v>
      </c>
      <c r="M236" s="9">
        <v>42</v>
      </c>
      <c r="N236">
        <v>1</v>
      </c>
      <c r="O236">
        <v>1</v>
      </c>
      <c r="P236">
        <v>1</v>
      </c>
      <c r="Q236" s="20">
        <v>-1.7674854137016509</v>
      </c>
    </row>
    <row r="237" spans="1:17" ht="13.5" thickBot="1">
      <c r="A237" s="4" t="s">
        <v>413</v>
      </c>
      <c r="B237" s="22">
        <v>235</v>
      </c>
      <c r="C237" s="6" t="s">
        <v>140</v>
      </c>
      <c r="D237">
        <v>88</v>
      </c>
      <c r="E237" s="12">
        <v>0</v>
      </c>
      <c r="F237" s="3">
        <v>70</v>
      </c>
      <c r="G237" s="3">
        <v>45</v>
      </c>
      <c r="H237" s="2">
        <f t="shared" si="6"/>
        <v>25.5</v>
      </c>
      <c r="I237" s="8">
        <v>7</v>
      </c>
      <c r="J237" s="8">
        <v>30</v>
      </c>
      <c r="K237" s="2">
        <f t="shared" si="7"/>
        <v>24</v>
      </c>
      <c r="L237" s="9">
        <v>0</v>
      </c>
      <c r="M237" s="9">
        <v>1.25</v>
      </c>
      <c r="N237">
        <v>0</v>
      </c>
      <c r="O237">
        <v>0</v>
      </c>
      <c r="P237">
        <v>0</v>
      </c>
      <c r="Q237" s="20">
        <v>-0.16786149512449378</v>
      </c>
    </row>
    <row r="238" spans="1:17" ht="13.5" thickBot="1">
      <c r="A238" s="4" t="s">
        <v>413</v>
      </c>
      <c r="B238" s="22">
        <v>236</v>
      </c>
      <c r="C238" s="6" t="s">
        <v>141</v>
      </c>
      <c r="D238">
        <v>134</v>
      </c>
      <c r="E238" s="12">
        <v>0</v>
      </c>
      <c r="F238" s="3">
        <v>61.5</v>
      </c>
      <c r="G238" s="3">
        <v>41.5</v>
      </c>
      <c r="H238" s="2">
        <f t="shared" si="6"/>
        <v>20.5</v>
      </c>
      <c r="I238" s="8">
        <v>2</v>
      </c>
      <c r="J238" s="8">
        <v>36</v>
      </c>
      <c r="K238" s="2">
        <f t="shared" si="7"/>
        <v>35</v>
      </c>
      <c r="L238" s="9">
        <v>0</v>
      </c>
      <c r="M238" s="9">
        <v>0</v>
      </c>
      <c r="N238">
        <v>0</v>
      </c>
      <c r="O238">
        <v>0</v>
      </c>
      <c r="P238">
        <v>0</v>
      </c>
      <c r="Q238" s="20">
        <v>-0.20661311195378562</v>
      </c>
    </row>
    <row r="239" spans="1:17" ht="13.5" thickBot="1">
      <c r="A239" s="4" t="s">
        <v>413</v>
      </c>
      <c r="B239" s="22">
        <v>237</v>
      </c>
      <c r="C239" s="6" t="s">
        <v>142</v>
      </c>
      <c r="D239">
        <v>417</v>
      </c>
      <c r="E239" s="12">
        <v>0</v>
      </c>
      <c r="F239" s="3">
        <v>55.5</v>
      </c>
      <c r="G239" s="3">
        <v>37</v>
      </c>
      <c r="H239" s="2">
        <f t="shared" si="6"/>
        <v>19</v>
      </c>
      <c r="I239" s="8">
        <v>-8</v>
      </c>
      <c r="J239" s="8">
        <v>39</v>
      </c>
      <c r="K239" s="2">
        <f t="shared" si="7"/>
        <v>48</v>
      </c>
      <c r="L239" s="9">
        <v>20</v>
      </c>
      <c r="M239" s="9">
        <v>0</v>
      </c>
      <c r="N239">
        <v>0</v>
      </c>
      <c r="O239">
        <v>0</v>
      </c>
      <c r="P239">
        <v>0</v>
      </c>
      <c r="Q239" s="20">
        <v>-0.8141910541099715</v>
      </c>
    </row>
    <row r="240" spans="1:17" ht="13.5" thickBot="1">
      <c r="A240" s="4" t="s">
        <v>413</v>
      </c>
      <c r="B240" s="22">
        <v>238</v>
      </c>
      <c r="C240" s="6" t="s">
        <v>143</v>
      </c>
      <c r="D240">
        <v>246</v>
      </c>
      <c r="E240" s="12">
        <v>0</v>
      </c>
      <c r="F240" s="3">
        <v>55</v>
      </c>
      <c r="G240" s="3">
        <v>37</v>
      </c>
      <c r="H240" s="2">
        <f t="shared" si="6"/>
        <v>18.5</v>
      </c>
      <c r="I240" s="8">
        <v>-7</v>
      </c>
      <c r="J240" s="8">
        <v>36</v>
      </c>
      <c r="K240" s="2">
        <f t="shared" si="7"/>
        <v>44</v>
      </c>
      <c r="L240" s="9">
        <v>1</v>
      </c>
      <c r="M240" s="9">
        <v>0</v>
      </c>
      <c r="N240">
        <v>0</v>
      </c>
      <c r="O240">
        <v>0</v>
      </c>
      <c r="P240">
        <v>0</v>
      </c>
      <c r="Q240" s="20">
        <v>-0.44720433255531206</v>
      </c>
    </row>
    <row r="241" spans="1:17" ht="13.5" thickBot="1">
      <c r="A241" s="4" t="s">
        <v>413</v>
      </c>
      <c r="B241" s="22">
        <v>239</v>
      </c>
      <c r="C241" s="6" t="s">
        <v>144</v>
      </c>
      <c r="D241">
        <v>845</v>
      </c>
      <c r="E241" s="12">
        <v>0</v>
      </c>
      <c r="F241" s="3">
        <v>66.5</v>
      </c>
      <c r="G241" s="3">
        <v>39</v>
      </c>
      <c r="H241" s="2">
        <f t="shared" si="6"/>
        <v>28</v>
      </c>
      <c r="I241" s="8">
        <v>-8</v>
      </c>
      <c r="J241" s="8">
        <v>37</v>
      </c>
      <c r="K241" s="2">
        <f t="shared" si="7"/>
        <v>46</v>
      </c>
      <c r="L241" s="9">
        <v>32.5</v>
      </c>
      <c r="M241" s="9">
        <v>20.5</v>
      </c>
      <c r="N241">
        <v>0</v>
      </c>
      <c r="O241">
        <v>0</v>
      </c>
      <c r="P241">
        <v>0</v>
      </c>
      <c r="Q241" s="20">
        <v>-1.4097371579071754</v>
      </c>
    </row>
    <row r="242" spans="1:17" ht="13.5" thickBot="1">
      <c r="A242" s="4" t="s">
        <v>413</v>
      </c>
      <c r="B242" s="22">
        <v>240</v>
      </c>
      <c r="C242" s="6" t="s">
        <v>332</v>
      </c>
      <c r="D242">
        <v>212</v>
      </c>
      <c r="E242" s="12">
        <v>0</v>
      </c>
      <c r="F242" s="3">
        <v>45.5</v>
      </c>
      <c r="G242" s="3">
        <v>34.5</v>
      </c>
      <c r="H242" s="2">
        <f t="shared" si="6"/>
        <v>11.5</v>
      </c>
      <c r="I242" s="8">
        <v>-10</v>
      </c>
      <c r="J242" s="8">
        <v>34</v>
      </c>
      <c r="K242" s="2">
        <f t="shared" si="7"/>
        <v>45</v>
      </c>
      <c r="L242" s="9">
        <v>0</v>
      </c>
      <c r="M242" s="9">
        <v>0</v>
      </c>
      <c r="N242">
        <v>0</v>
      </c>
      <c r="O242">
        <v>0</v>
      </c>
      <c r="P242">
        <v>0</v>
      </c>
      <c r="Q242" s="20">
        <v>-0.24128220324553351</v>
      </c>
    </row>
    <row r="243" spans="1:17" ht="13.5" thickBot="1">
      <c r="A243" s="4" t="s">
        <v>413</v>
      </c>
      <c r="B243" s="22">
        <v>241</v>
      </c>
      <c r="C243" s="6" t="s">
        <v>333</v>
      </c>
      <c r="D243">
        <v>118</v>
      </c>
      <c r="E243" s="12">
        <v>0</v>
      </c>
      <c r="F243" s="3">
        <v>43.5</v>
      </c>
      <c r="G243" s="3">
        <v>34.5</v>
      </c>
      <c r="H243" s="2">
        <f t="shared" si="6"/>
        <v>9.5</v>
      </c>
      <c r="I243" s="8">
        <v>-10</v>
      </c>
      <c r="J243" s="8">
        <v>34</v>
      </c>
      <c r="K243" s="2">
        <f t="shared" si="7"/>
        <v>45</v>
      </c>
      <c r="L243" s="9">
        <v>0</v>
      </c>
      <c r="M243" s="9">
        <v>0</v>
      </c>
      <c r="N243">
        <v>0</v>
      </c>
      <c r="O243">
        <v>0</v>
      </c>
      <c r="P243">
        <v>0</v>
      </c>
      <c r="Q243" s="20">
        <v>-0.12369173268021356</v>
      </c>
    </row>
    <row r="244" spans="1:17" ht="13.5" thickBot="1">
      <c r="A244" s="4" t="s">
        <v>413</v>
      </c>
      <c r="B244" s="22">
        <v>242</v>
      </c>
      <c r="C244" s="6" t="s">
        <v>334</v>
      </c>
      <c r="D244">
        <v>23</v>
      </c>
      <c r="E244" s="12">
        <v>0</v>
      </c>
      <c r="F244" s="3">
        <v>43</v>
      </c>
      <c r="G244" s="3">
        <v>36</v>
      </c>
      <c r="H244" s="2">
        <f t="shared" si="6"/>
        <v>7.5</v>
      </c>
      <c r="I244" s="8">
        <v>-10</v>
      </c>
      <c r="J244" s="8">
        <v>-1</v>
      </c>
      <c r="K244" s="2">
        <f t="shared" si="7"/>
        <v>10</v>
      </c>
      <c r="L244" s="9">
        <v>0</v>
      </c>
      <c r="M244" s="9">
        <v>0</v>
      </c>
      <c r="N244">
        <v>0</v>
      </c>
      <c r="O244">
        <v>1</v>
      </c>
      <c r="Q244" s="20">
        <v>0.68155266149406191</v>
      </c>
    </row>
    <row r="245" spans="1:17" ht="13.5" thickBot="1">
      <c r="A245" s="4" t="s">
        <v>413</v>
      </c>
      <c r="B245" s="22">
        <v>243</v>
      </c>
      <c r="C245" s="6" t="s">
        <v>145</v>
      </c>
      <c r="D245">
        <v>715</v>
      </c>
      <c r="E245" s="12">
        <v>114</v>
      </c>
      <c r="F245" s="3">
        <v>62.5</v>
      </c>
      <c r="G245" s="3">
        <v>36</v>
      </c>
      <c r="H245" s="2">
        <f t="shared" si="6"/>
        <v>27</v>
      </c>
      <c r="I245" s="8">
        <v>-11</v>
      </c>
      <c r="J245" s="8">
        <v>39</v>
      </c>
      <c r="K245" s="2">
        <f t="shared" si="7"/>
        <v>51</v>
      </c>
      <c r="L245" s="9">
        <v>49.5</v>
      </c>
      <c r="M245" s="9">
        <v>0</v>
      </c>
      <c r="N245">
        <v>1</v>
      </c>
      <c r="O245">
        <v>1</v>
      </c>
      <c r="P245">
        <v>1</v>
      </c>
      <c r="Q245" s="20">
        <v>-1.2893384049719263</v>
      </c>
    </row>
    <row r="246" spans="1:17" ht="13.5" thickBot="1">
      <c r="A246" s="4" t="s">
        <v>413</v>
      </c>
      <c r="B246" s="22">
        <v>244</v>
      </c>
      <c r="C246" s="6" t="s">
        <v>236</v>
      </c>
      <c r="D246">
        <v>47</v>
      </c>
      <c r="E246" s="12">
        <v>0</v>
      </c>
      <c r="F246" s="3">
        <v>47.5</v>
      </c>
      <c r="G246" s="3">
        <v>41.5</v>
      </c>
      <c r="H246" s="2">
        <f t="shared" si="6"/>
        <v>6.5</v>
      </c>
      <c r="I246" s="8">
        <v>5</v>
      </c>
      <c r="J246" s="8">
        <v>23</v>
      </c>
      <c r="K246" s="2">
        <f t="shared" si="7"/>
        <v>19</v>
      </c>
      <c r="L246" s="9">
        <v>0</v>
      </c>
      <c r="M246" s="9">
        <v>0</v>
      </c>
      <c r="N246">
        <v>0</v>
      </c>
      <c r="O246">
        <v>0</v>
      </c>
      <c r="P246">
        <v>0</v>
      </c>
      <c r="Q246" s="20">
        <v>0.61107459646769569</v>
      </c>
    </row>
    <row r="247" spans="1:17" ht="13.5" thickBot="1">
      <c r="A247" s="4" t="s">
        <v>413</v>
      </c>
      <c r="B247" s="22">
        <v>245</v>
      </c>
      <c r="C247" s="6" t="s">
        <v>335</v>
      </c>
      <c r="D247">
        <v>66</v>
      </c>
      <c r="E247" s="12">
        <v>0</v>
      </c>
      <c r="F247" s="3">
        <v>43</v>
      </c>
      <c r="G247" s="3">
        <v>36</v>
      </c>
      <c r="H247" s="2">
        <f t="shared" si="6"/>
        <v>7.5</v>
      </c>
      <c r="I247" s="8">
        <v>-9</v>
      </c>
      <c r="J247" s="8">
        <v>2</v>
      </c>
      <c r="K247" s="2">
        <f t="shared" si="7"/>
        <v>12</v>
      </c>
      <c r="L247" s="9">
        <v>0</v>
      </c>
      <c r="M247" s="9">
        <v>0</v>
      </c>
      <c r="N247">
        <v>0</v>
      </c>
      <c r="O247">
        <v>0</v>
      </c>
      <c r="P247">
        <v>0</v>
      </c>
      <c r="Q247" s="20">
        <v>0.60561971242082469</v>
      </c>
    </row>
    <row r="248" spans="1:17" ht="13.5" thickBot="1">
      <c r="A248" s="4" t="s">
        <v>413</v>
      </c>
      <c r="B248" s="22">
        <v>246</v>
      </c>
      <c r="C248" s="6" t="s">
        <v>336</v>
      </c>
      <c r="D248">
        <v>31</v>
      </c>
      <c r="E248" s="12">
        <v>0</v>
      </c>
      <c r="F248" s="3">
        <v>70.5</v>
      </c>
      <c r="G248" s="3">
        <v>66.5</v>
      </c>
      <c r="H248" s="2">
        <f t="shared" si="6"/>
        <v>4.5</v>
      </c>
      <c r="I248" s="8">
        <v>15</v>
      </c>
      <c r="J248" s="8">
        <v>30</v>
      </c>
      <c r="K248" s="2">
        <f t="shared" si="7"/>
        <v>16</v>
      </c>
      <c r="L248" s="9">
        <v>0</v>
      </c>
      <c r="M248" s="9">
        <v>0</v>
      </c>
      <c r="N248">
        <v>0</v>
      </c>
      <c r="O248">
        <v>0</v>
      </c>
      <c r="P248">
        <v>0</v>
      </c>
      <c r="Q248" s="20">
        <v>0.59286618365394184</v>
      </c>
    </row>
    <row r="249" spans="1:17" ht="13.5" thickBot="1">
      <c r="A249" s="4" t="s">
        <v>413</v>
      </c>
      <c r="B249" s="22">
        <v>247</v>
      </c>
      <c r="C249" s="6" t="s">
        <v>146</v>
      </c>
      <c r="D249">
        <v>29</v>
      </c>
      <c r="E249" s="12">
        <v>0</v>
      </c>
      <c r="F249" s="3">
        <v>47.5</v>
      </c>
      <c r="G249" s="3">
        <v>44.5</v>
      </c>
      <c r="H249" s="2">
        <f t="shared" si="6"/>
        <v>3.5</v>
      </c>
      <c r="I249" s="8">
        <v>5</v>
      </c>
      <c r="J249" s="8">
        <v>14</v>
      </c>
      <c r="K249" s="2">
        <f t="shared" si="7"/>
        <v>10</v>
      </c>
      <c r="L249" s="9">
        <v>0</v>
      </c>
      <c r="M249" s="9">
        <v>0</v>
      </c>
      <c r="N249">
        <v>0</v>
      </c>
      <c r="O249">
        <v>0</v>
      </c>
      <c r="P249">
        <v>0</v>
      </c>
      <c r="Q249" s="20">
        <v>0.91281069108512081</v>
      </c>
    </row>
    <row r="250" spans="1:17" ht="13.5" thickBot="1">
      <c r="A250" s="4" t="s">
        <v>413</v>
      </c>
      <c r="B250" s="22">
        <v>248</v>
      </c>
      <c r="C250" s="6" t="s">
        <v>147</v>
      </c>
      <c r="D250">
        <v>315</v>
      </c>
      <c r="E250" s="12">
        <v>0</v>
      </c>
      <c r="F250" s="3">
        <v>64</v>
      </c>
      <c r="G250" s="3">
        <v>41.5</v>
      </c>
      <c r="H250" s="2">
        <f t="shared" si="6"/>
        <v>23</v>
      </c>
      <c r="I250" s="8">
        <v>1</v>
      </c>
      <c r="J250" s="8">
        <v>39</v>
      </c>
      <c r="K250" s="2">
        <f t="shared" si="7"/>
        <v>39</v>
      </c>
      <c r="L250" s="9">
        <v>5.5</v>
      </c>
      <c r="M250" s="9">
        <v>0</v>
      </c>
      <c r="N250">
        <v>0</v>
      </c>
      <c r="O250">
        <v>0</v>
      </c>
      <c r="P250">
        <v>0</v>
      </c>
      <c r="Q250" s="20">
        <v>-0.58939669500013248</v>
      </c>
    </row>
    <row r="251" spans="1:17" ht="13.5" thickBot="1">
      <c r="A251" s="4" t="s">
        <v>413</v>
      </c>
      <c r="B251" s="22">
        <v>249</v>
      </c>
      <c r="C251" s="6" t="s">
        <v>148</v>
      </c>
      <c r="D251">
        <v>1177</v>
      </c>
      <c r="E251" s="12">
        <v>0</v>
      </c>
      <c r="F251" s="3">
        <v>67</v>
      </c>
      <c r="G251" s="3">
        <v>36</v>
      </c>
      <c r="H251" s="2">
        <f t="shared" si="6"/>
        <v>31.5</v>
      </c>
      <c r="I251" s="8">
        <v>-10</v>
      </c>
      <c r="J251" s="8">
        <v>39</v>
      </c>
      <c r="K251" s="2">
        <f t="shared" si="7"/>
        <v>50</v>
      </c>
      <c r="L251" s="9">
        <v>82.5</v>
      </c>
      <c r="M251" s="9">
        <v>6.25</v>
      </c>
      <c r="N251">
        <v>0</v>
      </c>
      <c r="O251">
        <v>1</v>
      </c>
      <c r="P251">
        <v>0</v>
      </c>
      <c r="Q251" s="20">
        <v>-1.6116176802909681</v>
      </c>
    </row>
    <row r="252" spans="1:17" ht="13.5" thickBot="1">
      <c r="A252" s="4" t="s">
        <v>413</v>
      </c>
      <c r="B252" s="22">
        <v>250</v>
      </c>
      <c r="C252" s="6" t="s">
        <v>149</v>
      </c>
      <c r="D252">
        <v>256</v>
      </c>
      <c r="E252" s="12">
        <v>0</v>
      </c>
      <c r="F252" s="3">
        <v>48.5</v>
      </c>
      <c r="G252" s="3">
        <v>34.5</v>
      </c>
      <c r="H252" s="2">
        <f t="shared" si="6"/>
        <v>14.5</v>
      </c>
      <c r="I252" s="8">
        <v>-9</v>
      </c>
      <c r="J252" s="8">
        <v>35</v>
      </c>
      <c r="K252" s="2">
        <f t="shared" si="7"/>
        <v>45</v>
      </c>
      <c r="L252" s="9">
        <v>0</v>
      </c>
      <c r="M252" s="9">
        <v>0</v>
      </c>
      <c r="N252">
        <v>0</v>
      </c>
      <c r="O252">
        <v>0</v>
      </c>
      <c r="P252">
        <v>0</v>
      </c>
      <c r="Q252" s="20">
        <v>-0.3186954131678138</v>
      </c>
    </row>
    <row r="253" spans="1:17" ht="13.5" thickBot="1">
      <c r="A253" s="4" t="s">
        <v>413</v>
      </c>
      <c r="B253" s="22">
        <v>251</v>
      </c>
      <c r="C253" s="6" t="s">
        <v>150</v>
      </c>
      <c r="D253">
        <v>677</v>
      </c>
      <c r="E253" s="12">
        <v>44</v>
      </c>
      <c r="F253" s="3">
        <v>61.5</v>
      </c>
      <c r="G253" s="3">
        <v>40.5</v>
      </c>
      <c r="H253" s="2">
        <f t="shared" si="6"/>
        <v>21.5</v>
      </c>
      <c r="I253" s="8">
        <v>-9</v>
      </c>
      <c r="J253" s="8">
        <v>37</v>
      </c>
      <c r="K253" s="2">
        <f t="shared" si="7"/>
        <v>47</v>
      </c>
      <c r="L253" s="9">
        <v>67</v>
      </c>
      <c r="M253" s="9">
        <v>0</v>
      </c>
      <c r="N253">
        <v>1</v>
      </c>
      <c r="O253">
        <v>1</v>
      </c>
      <c r="P253">
        <v>1</v>
      </c>
      <c r="Q253" s="20">
        <v>-1.0217127905285832</v>
      </c>
    </row>
    <row r="254" spans="1:17" ht="13.5" thickBot="1">
      <c r="A254" s="4" t="s">
        <v>413</v>
      </c>
      <c r="B254" s="22">
        <v>252</v>
      </c>
      <c r="C254" s="6" t="s">
        <v>151</v>
      </c>
      <c r="D254">
        <v>657</v>
      </c>
      <c r="E254" s="12">
        <v>0</v>
      </c>
      <c r="F254" s="3">
        <v>67</v>
      </c>
      <c r="G254" s="3">
        <v>40.5</v>
      </c>
      <c r="H254" s="2">
        <f t="shared" si="6"/>
        <v>27</v>
      </c>
      <c r="I254" s="8">
        <v>-5</v>
      </c>
      <c r="J254" s="8">
        <v>36</v>
      </c>
      <c r="K254" s="2">
        <f t="shared" si="7"/>
        <v>42</v>
      </c>
      <c r="L254" s="9">
        <v>39</v>
      </c>
      <c r="M254" s="9">
        <v>11.5</v>
      </c>
      <c r="N254">
        <v>0</v>
      </c>
      <c r="O254">
        <v>0</v>
      </c>
      <c r="P254">
        <v>0</v>
      </c>
      <c r="Q254" s="20">
        <v>-1.2165779628315274</v>
      </c>
    </row>
    <row r="255" spans="1:17" ht="13.5" thickBot="1">
      <c r="A255" s="4" t="s">
        <v>413</v>
      </c>
      <c r="B255" s="22">
        <v>253</v>
      </c>
      <c r="C255" s="6" t="s">
        <v>152</v>
      </c>
      <c r="D255">
        <v>469</v>
      </c>
      <c r="E255" s="12">
        <v>0</v>
      </c>
      <c r="F255" s="3">
        <v>50.5</v>
      </c>
      <c r="G255" s="3">
        <v>34.5</v>
      </c>
      <c r="H255" s="2">
        <f t="shared" si="6"/>
        <v>16.5</v>
      </c>
      <c r="I255" s="8">
        <v>-9</v>
      </c>
      <c r="J255" s="8">
        <v>36</v>
      </c>
      <c r="K255" s="2">
        <f t="shared" si="7"/>
        <v>46</v>
      </c>
      <c r="L255" s="9">
        <v>33.25</v>
      </c>
      <c r="M255" s="9">
        <v>0</v>
      </c>
      <c r="N255">
        <v>0</v>
      </c>
      <c r="O255">
        <v>0</v>
      </c>
      <c r="P255">
        <v>0</v>
      </c>
      <c r="Q255" s="20">
        <v>-0.75918496839080074</v>
      </c>
    </row>
    <row r="256" spans="1:17" ht="13.5" thickBot="1">
      <c r="A256" s="4" t="s">
        <v>413</v>
      </c>
      <c r="B256" s="22">
        <v>254</v>
      </c>
      <c r="C256" s="6" t="s">
        <v>337</v>
      </c>
      <c r="D256">
        <v>31</v>
      </c>
      <c r="E256" s="12">
        <v>0</v>
      </c>
      <c r="F256" s="3">
        <v>39.5</v>
      </c>
      <c r="G256" s="3">
        <v>36</v>
      </c>
      <c r="H256" s="2">
        <f t="shared" si="6"/>
        <v>4</v>
      </c>
      <c r="I256" s="8">
        <v>-10</v>
      </c>
      <c r="J256" s="8">
        <v>16</v>
      </c>
      <c r="K256" s="2">
        <f t="shared" si="7"/>
        <v>27</v>
      </c>
      <c r="L256" s="9">
        <v>0</v>
      </c>
      <c r="M256" s="9">
        <v>0</v>
      </c>
      <c r="N256">
        <v>0</v>
      </c>
      <c r="O256">
        <v>0</v>
      </c>
      <c r="P256">
        <v>0</v>
      </c>
      <c r="Q256" s="20">
        <v>0.54944066971926042</v>
      </c>
    </row>
    <row r="257" spans="1:17" ht="13.5" thickBot="1">
      <c r="A257" s="4" t="s">
        <v>413</v>
      </c>
      <c r="B257" s="22">
        <v>255</v>
      </c>
      <c r="C257" s="6" t="s">
        <v>338</v>
      </c>
      <c r="D257">
        <v>22</v>
      </c>
      <c r="E257" s="12">
        <v>0</v>
      </c>
      <c r="F257" s="3">
        <v>49</v>
      </c>
      <c r="G257" s="3">
        <v>39</v>
      </c>
      <c r="H257" s="2">
        <f t="shared" si="6"/>
        <v>10.5</v>
      </c>
      <c r="I257" s="8">
        <v>21</v>
      </c>
      <c r="J257" s="8">
        <v>39</v>
      </c>
      <c r="K257" s="2">
        <f t="shared" si="7"/>
        <v>19</v>
      </c>
      <c r="L257" s="9">
        <v>0</v>
      </c>
      <c r="M257" s="9">
        <v>0</v>
      </c>
      <c r="N257">
        <v>0</v>
      </c>
      <c r="O257">
        <v>0</v>
      </c>
      <c r="Q257" s="20">
        <v>0.43319451037264156</v>
      </c>
    </row>
    <row r="258" spans="1:17" ht="13.5" thickBot="1">
      <c r="A258" s="4" t="s">
        <v>413</v>
      </c>
      <c r="B258" s="22">
        <v>256</v>
      </c>
      <c r="C258" s="6" t="s">
        <v>153</v>
      </c>
      <c r="D258">
        <v>13</v>
      </c>
      <c r="E258" s="12">
        <v>0</v>
      </c>
      <c r="F258" s="3">
        <v>47</v>
      </c>
      <c r="G258" s="3">
        <v>46</v>
      </c>
      <c r="H258" s="2">
        <f t="shared" si="6"/>
        <v>1.5</v>
      </c>
      <c r="I258" s="8">
        <v>9</v>
      </c>
      <c r="J258" s="8">
        <v>14</v>
      </c>
      <c r="K258" s="2">
        <f t="shared" si="7"/>
        <v>6</v>
      </c>
      <c r="L258" s="9">
        <v>0</v>
      </c>
      <c r="M258" s="9">
        <v>0</v>
      </c>
      <c r="N258">
        <v>0</v>
      </c>
      <c r="O258">
        <v>0</v>
      </c>
      <c r="Q258" s="20">
        <v>1.1331050943336853</v>
      </c>
    </row>
    <row r="259" spans="1:17" ht="13.5" thickBot="1">
      <c r="A259" s="4" t="s">
        <v>413</v>
      </c>
      <c r="B259" s="22">
        <v>257</v>
      </c>
      <c r="C259" s="6" t="s">
        <v>154</v>
      </c>
      <c r="D259">
        <v>1137</v>
      </c>
      <c r="E259" s="12">
        <v>24</v>
      </c>
      <c r="F259" s="3">
        <v>70</v>
      </c>
      <c r="G259" s="3">
        <v>36.5</v>
      </c>
      <c r="H259" s="2">
        <f t="shared" si="6"/>
        <v>34</v>
      </c>
      <c r="I259" s="8">
        <v>-9</v>
      </c>
      <c r="J259" s="8">
        <v>39</v>
      </c>
      <c r="K259" s="2">
        <f t="shared" si="7"/>
        <v>49</v>
      </c>
      <c r="L259" s="9">
        <v>58</v>
      </c>
      <c r="M259" s="9">
        <v>20.5</v>
      </c>
      <c r="N259">
        <v>1</v>
      </c>
      <c r="O259">
        <v>1</v>
      </c>
      <c r="P259">
        <v>0</v>
      </c>
      <c r="Q259" s="20">
        <v>-1.688951067265662</v>
      </c>
    </row>
    <row r="260" spans="1:17" ht="13.5" thickBot="1">
      <c r="A260" s="4" t="s">
        <v>413</v>
      </c>
      <c r="B260" s="22">
        <v>258</v>
      </c>
      <c r="C260" s="6" t="s">
        <v>155</v>
      </c>
      <c r="D260">
        <v>344</v>
      </c>
      <c r="E260" s="12">
        <v>0</v>
      </c>
      <c r="F260" s="3">
        <v>59</v>
      </c>
      <c r="G260" s="3">
        <v>40.5</v>
      </c>
      <c r="H260" s="2">
        <f t="shared" si="6"/>
        <v>19</v>
      </c>
      <c r="I260" s="8">
        <v>-1</v>
      </c>
      <c r="J260" s="8">
        <v>39</v>
      </c>
      <c r="K260" s="2">
        <f t="shared" si="7"/>
        <v>41</v>
      </c>
      <c r="L260" s="9">
        <v>12.5</v>
      </c>
      <c r="M260" s="9">
        <v>0</v>
      </c>
      <c r="N260">
        <v>0</v>
      </c>
      <c r="O260">
        <v>0</v>
      </c>
      <c r="P260">
        <v>0</v>
      </c>
      <c r="Q260" s="20">
        <v>-0.59842671192171359</v>
      </c>
    </row>
    <row r="261" spans="1:17" ht="13.5" thickBot="1">
      <c r="A261" s="4" t="s">
        <v>413</v>
      </c>
      <c r="B261" s="22">
        <v>259</v>
      </c>
      <c r="C261" s="6" t="s">
        <v>156</v>
      </c>
      <c r="D261">
        <v>183</v>
      </c>
      <c r="E261" s="12">
        <v>0</v>
      </c>
      <c r="F261" s="3">
        <v>61.5</v>
      </c>
      <c r="G261" s="3">
        <v>42</v>
      </c>
      <c r="H261" s="2">
        <f t="shared" ref="H261:H324" si="8">(F261-G261+0.5)</f>
        <v>20</v>
      </c>
      <c r="I261" s="8">
        <v>7</v>
      </c>
      <c r="J261" s="8">
        <v>39</v>
      </c>
      <c r="K261" s="2">
        <f t="shared" ref="K261:K324" si="9">(J261-I261+1)</f>
        <v>33</v>
      </c>
      <c r="L261" s="9">
        <v>0</v>
      </c>
      <c r="M261" s="9">
        <v>0</v>
      </c>
      <c r="N261">
        <v>0</v>
      </c>
      <c r="O261">
        <v>0</v>
      </c>
      <c r="P261">
        <v>0</v>
      </c>
      <c r="Q261" s="20">
        <v>-0.21415361426194929</v>
      </c>
    </row>
    <row r="262" spans="1:17" ht="13.5" thickBot="1">
      <c r="A262" s="4" t="s">
        <v>413</v>
      </c>
      <c r="B262" s="22">
        <v>260</v>
      </c>
      <c r="C262" s="6" t="s">
        <v>157</v>
      </c>
      <c r="D262">
        <v>856</v>
      </c>
      <c r="E262" s="12">
        <v>13</v>
      </c>
      <c r="F262" s="3">
        <v>60.5</v>
      </c>
      <c r="G262" s="3">
        <v>36</v>
      </c>
      <c r="H262" s="2">
        <f t="shared" si="8"/>
        <v>25</v>
      </c>
      <c r="I262" s="8">
        <v>-9</v>
      </c>
      <c r="J262" s="8">
        <v>39</v>
      </c>
      <c r="K262" s="2">
        <f t="shared" si="9"/>
        <v>49</v>
      </c>
      <c r="L262" s="9">
        <v>56.25</v>
      </c>
      <c r="M262" s="9">
        <v>2</v>
      </c>
      <c r="N262">
        <v>1</v>
      </c>
      <c r="O262">
        <v>1</v>
      </c>
      <c r="P262">
        <v>0</v>
      </c>
      <c r="Q262" s="20">
        <v>-1.2614558591167337</v>
      </c>
    </row>
    <row r="263" spans="1:17" ht="13.5" thickBot="1">
      <c r="A263" s="4" t="s">
        <v>413</v>
      </c>
      <c r="B263" s="22">
        <v>261</v>
      </c>
      <c r="C263" s="6" t="s">
        <v>158</v>
      </c>
      <c r="D263">
        <v>141</v>
      </c>
      <c r="E263" s="12">
        <v>0</v>
      </c>
      <c r="F263" s="3">
        <v>47</v>
      </c>
      <c r="G263" s="3">
        <v>36</v>
      </c>
      <c r="H263" s="2">
        <f t="shared" si="8"/>
        <v>11.5</v>
      </c>
      <c r="I263" s="8">
        <v>-10</v>
      </c>
      <c r="J263" s="8">
        <v>11</v>
      </c>
      <c r="K263" s="2">
        <f t="shared" si="9"/>
        <v>22</v>
      </c>
      <c r="L263" s="9">
        <v>0</v>
      </c>
      <c r="M263" s="9">
        <v>0</v>
      </c>
      <c r="N263">
        <v>0</v>
      </c>
      <c r="O263">
        <v>0</v>
      </c>
      <c r="P263">
        <v>0</v>
      </c>
      <c r="Q263" s="20">
        <v>0.22011489698822728</v>
      </c>
    </row>
    <row r="264" spans="1:17" ht="13.5" thickBot="1">
      <c r="A264" s="4" t="s">
        <v>413</v>
      </c>
      <c r="B264" s="22">
        <v>262</v>
      </c>
      <c r="C264" s="6" t="s">
        <v>159</v>
      </c>
      <c r="D264">
        <v>540</v>
      </c>
      <c r="E264" s="12">
        <v>0</v>
      </c>
      <c r="F264" s="3">
        <v>62.5</v>
      </c>
      <c r="G264" s="3">
        <v>40.5</v>
      </c>
      <c r="H264" s="2">
        <f t="shared" si="8"/>
        <v>22.5</v>
      </c>
      <c r="I264" s="8">
        <v>-2</v>
      </c>
      <c r="J264" s="8">
        <v>39</v>
      </c>
      <c r="K264" s="2">
        <f t="shared" si="9"/>
        <v>42</v>
      </c>
      <c r="L264" s="9">
        <v>25.75</v>
      </c>
      <c r="M264" s="9">
        <v>12</v>
      </c>
      <c r="N264">
        <v>0</v>
      </c>
      <c r="O264">
        <v>0</v>
      </c>
      <c r="P264">
        <v>0</v>
      </c>
      <c r="Q264" s="20">
        <v>-1.0715352656294703</v>
      </c>
    </row>
    <row r="265" spans="1:17" ht="13.5" thickBot="1">
      <c r="A265" s="4" t="s">
        <v>413</v>
      </c>
      <c r="B265" s="22">
        <v>263</v>
      </c>
      <c r="C265" s="6" t="s">
        <v>160</v>
      </c>
      <c r="D265">
        <v>784</v>
      </c>
      <c r="E265" s="12">
        <v>0</v>
      </c>
      <c r="F265" s="3">
        <v>58</v>
      </c>
      <c r="G265" s="3">
        <v>36</v>
      </c>
      <c r="H265" s="2">
        <f t="shared" si="8"/>
        <v>22.5</v>
      </c>
      <c r="I265" s="8">
        <v>-10</v>
      </c>
      <c r="J265" s="8">
        <v>39</v>
      </c>
      <c r="K265" s="2">
        <f t="shared" si="9"/>
        <v>50</v>
      </c>
      <c r="L265" s="9">
        <v>28.25</v>
      </c>
      <c r="M265" s="9">
        <v>0</v>
      </c>
      <c r="N265">
        <v>0</v>
      </c>
      <c r="O265">
        <v>1</v>
      </c>
      <c r="P265">
        <v>1</v>
      </c>
      <c r="Q265" s="20">
        <v>-1.0754803199307539</v>
      </c>
    </row>
    <row r="266" spans="1:17" ht="13.5" thickBot="1">
      <c r="A266" s="4" t="s">
        <v>413</v>
      </c>
      <c r="B266" s="22">
        <v>264</v>
      </c>
      <c r="C266" s="6" t="s">
        <v>161</v>
      </c>
      <c r="D266">
        <v>193</v>
      </c>
      <c r="E266" s="12">
        <v>0</v>
      </c>
      <c r="F266" s="3">
        <v>50.5</v>
      </c>
      <c r="G266" s="3">
        <v>36.5</v>
      </c>
      <c r="H266" s="2">
        <f t="shared" si="8"/>
        <v>14.5</v>
      </c>
      <c r="I266" s="8">
        <v>-9</v>
      </c>
      <c r="J266" s="8">
        <v>11</v>
      </c>
      <c r="K266" s="2">
        <f t="shared" si="9"/>
        <v>21</v>
      </c>
      <c r="L266" s="9">
        <v>23.5</v>
      </c>
      <c r="M266" s="9">
        <v>0</v>
      </c>
      <c r="N266">
        <v>0</v>
      </c>
      <c r="O266">
        <v>0</v>
      </c>
      <c r="P266">
        <v>1</v>
      </c>
      <c r="Q266" s="20">
        <v>-0.12582765581788652</v>
      </c>
    </row>
    <row r="267" spans="1:17" ht="13.5" thickBot="1">
      <c r="A267" s="4" t="s">
        <v>413</v>
      </c>
      <c r="B267" s="22">
        <v>265</v>
      </c>
      <c r="C267" s="6" t="s">
        <v>162</v>
      </c>
      <c r="D267">
        <v>630</v>
      </c>
      <c r="E267" s="12">
        <v>0</v>
      </c>
      <c r="F267" s="3">
        <v>57.5</v>
      </c>
      <c r="G267" s="3">
        <v>36</v>
      </c>
      <c r="H267" s="2">
        <f t="shared" si="8"/>
        <v>22</v>
      </c>
      <c r="I267" s="8">
        <v>-10</v>
      </c>
      <c r="J267" s="8">
        <v>39</v>
      </c>
      <c r="K267" s="2">
        <f t="shared" si="9"/>
        <v>50</v>
      </c>
      <c r="L267" s="9">
        <v>34.25</v>
      </c>
      <c r="M267" s="9">
        <v>0</v>
      </c>
      <c r="N267">
        <v>0</v>
      </c>
      <c r="O267">
        <v>0</v>
      </c>
      <c r="P267">
        <v>1</v>
      </c>
      <c r="Q267" s="20">
        <v>-1.0606127349292926</v>
      </c>
    </row>
    <row r="268" spans="1:17" ht="13.5" thickBot="1">
      <c r="A268" s="4" t="s">
        <v>413</v>
      </c>
      <c r="B268" s="22">
        <v>266</v>
      </c>
      <c r="C268" s="6" t="s">
        <v>163</v>
      </c>
      <c r="D268">
        <v>325</v>
      </c>
      <c r="E268" s="12">
        <v>0</v>
      </c>
      <c r="F268" s="3">
        <v>51.5</v>
      </c>
      <c r="G268" s="3">
        <v>36.5</v>
      </c>
      <c r="H268" s="2">
        <f t="shared" si="8"/>
        <v>15.5</v>
      </c>
      <c r="I268" s="8">
        <v>-9</v>
      </c>
      <c r="J268" s="8">
        <v>39</v>
      </c>
      <c r="K268" s="2">
        <f t="shared" si="9"/>
        <v>49</v>
      </c>
      <c r="L268" s="9">
        <v>0</v>
      </c>
      <c r="M268" s="9">
        <v>0</v>
      </c>
      <c r="N268">
        <v>0</v>
      </c>
      <c r="O268">
        <v>0</v>
      </c>
      <c r="P268">
        <v>0</v>
      </c>
      <c r="Q268" s="20">
        <v>-0.47160172421177676</v>
      </c>
    </row>
    <row r="269" spans="1:17" ht="13.5" thickBot="1">
      <c r="A269" s="4" t="s">
        <v>413</v>
      </c>
      <c r="B269" s="22">
        <v>267</v>
      </c>
      <c r="C269" s="6" t="s">
        <v>164</v>
      </c>
      <c r="D269">
        <v>38</v>
      </c>
      <c r="E269" s="12">
        <v>0</v>
      </c>
      <c r="F269" s="3">
        <v>47</v>
      </c>
      <c r="G269" s="3">
        <v>41.5</v>
      </c>
      <c r="H269" s="2">
        <f t="shared" si="8"/>
        <v>6</v>
      </c>
      <c r="I269" s="8">
        <v>5</v>
      </c>
      <c r="J269" s="8">
        <v>14</v>
      </c>
      <c r="K269" s="2">
        <f t="shared" si="9"/>
        <v>10</v>
      </c>
      <c r="L269" s="9">
        <v>0</v>
      </c>
      <c r="M269" s="9">
        <v>0</v>
      </c>
      <c r="N269">
        <v>0</v>
      </c>
      <c r="O269">
        <v>0</v>
      </c>
      <c r="P269">
        <v>0</v>
      </c>
      <c r="Q269" s="20">
        <v>0.80854761040574163</v>
      </c>
    </row>
    <row r="270" spans="1:17" ht="13.5" thickBot="1">
      <c r="A270" s="4" t="s">
        <v>413</v>
      </c>
      <c r="B270" s="22">
        <v>268</v>
      </c>
      <c r="C270" s="6" t="s">
        <v>165</v>
      </c>
      <c r="D270">
        <v>192</v>
      </c>
      <c r="E270" s="12">
        <v>0</v>
      </c>
      <c r="F270" s="3">
        <v>52</v>
      </c>
      <c r="G270" s="3">
        <v>41</v>
      </c>
      <c r="H270" s="2">
        <f t="shared" si="8"/>
        <v>11.5</v>
      </c>
      <c r="I270" s="8">
        <v>7</v>
      </c>
      <c r="J270" s="8">
        <v>39</v>
      </c>
      <c r="K270" s="2">
        <f t="shared" si="9"/>
        <v>33</v>
      </c>
      <c r="L270" s="9">
        <v>0</v>
      </c>
      <c r="M270" s="9">
        <v>0</v>
      </c>
      <c r="N270">
        <v>0</v>
      </c>
      <c r="O270">
        <v>0</v>
      </c>
      <c r="P270">
        <v>0</v>
      </c>
      <c r="Q270" s="20">
        <v>1.4323670216292134E-2</v>
      </c>
    </row>
    <row r="271" spans="1:17" ht="13.5" thickBot="1">
      <c r="A271" s="4" t="s">
        <v>413</v>
      </c>
      <c r="B271" s="22">
        <v>269</v>
      </c>
      <c r="C271" s="6" t="s">
        <v>339</v>
      </c>
      <c r="D271">
        <v>145</v>
      </c>
      <c r="E271" s="12">
        <v>0</v>
      </c>
      <c r="F271" s="3">
        <v>53.5</v>
      </c>
      <c r="G271" s="3">
        <v>41</v>
      </c>
      <c r="H271" s="2">
        <f t="shared" si="8"/>
        <v>13</v>
      </c>
      <c r="I271" s="8">
        <v>13</v>
      </c>
      <c r="J271" s="8">
        <v>39</v>
      </c>
      <c r="K271" s="2">
        <f t="shared" si="9"/>
        <v>27</v>
      </c>
      <c r="L271" s="9">
        <v>0</v>
      </c>
      <c r="M271" s="9">
        <v>0</v>
      </c>
      <c r="N271">
        <v>0</v>
      </c>
      <c r="O271">
        <v>0</v>
      </c>
      <c r="P271">
        <v>0</v>
      </c>
      <c r="Q271" s="20">
        <v>7.9108327930124137E-2</v>
      </c>
    </row>
    <row r="272" spans="1:17" ht="13.5" thickBot="1">
      <c r="A272" s="4" t="s">
        <v>413</v>
      </c>
      <c r="B272" s="22">
        <v>270</v>
      </c>
      <c r="C272" s="6" t="s">
        <v>166</v>
      </c>
      <c r="D272">
        <v>1088</v>
      </c>
      <c r="E272" s="12">
        <v>0</v>
      </c>
      <c r="F272" s="3">
        <v>70</v>
      </c>
      <c r="G272" s="3">
        <v>36.5</v>
      </c>
      <c r="H272" s="2">
        <f t="shared" si="8"/>
        <v>34</v>
      </c>
      <c r="I272" s="8">
        <v>-9</v>
      </c>
      <c r="J272" s="8">
        <v>39</v>
      </c>
      <c r="K272" s="2">
        <f t="shared" si="9"/>
        <v>49</v>
      </c>
      <c r="L272" s="9">
        <v>65.75</v>
      </c>
      <c r="M272" s="9">
        <v>25.5</v>
      </c>
      <c r="N272">
        <v>0</v>
      </c>
      <c r="O272">
        <v>1</v>
      </c>
      <c r="P272">
        <v>0</v>
      </c>
      <c r="Q272" s="20">
        <v>-1.7197874010450298</v>
      </c>
    </row>
    <row r="273" spans="1:17" ht="13.5" thickBot="1">
      <c r="A273" s="4" t="s">
        <v>413</v>
      </c>
      <c r="B273" s="22">
        <v>271</v>
      </c>
      <c r="C273" s="6" t="s">
        <v>340</v>
      </c>
      <c r="D273">
        <v>101</v>
      </c>
      <c r="E273" s="12">
        <v>0</v>
      </c>
      <c r="F273" s="3">
        <v>62.5</v>
      </c>
      <c r="G273" s="3">
        <v>42.5</v>
      </c>
      <c r="H273" s="2">
        <f t="shared" si="8"/>
        <v>20.5</v>
      </c>
      <c r="I273" s="8">
        <v>10</v>
      </c>
      <c r="J273" s="8">
        <v>36</v>
      </c>
      <c r="K273" s="2">
        <f t="shared" si="9"/>
        <v>27</v>
      </c>
      <c r="L273" s="9">
        <v>0</v>
      </c>
      <c r="M273" s="9">
        <v>0</v>
      </c>
      <c r="N273">
        <v>0</v>
      </c>
      <c r="O273">
        <v>0</v>
      </c>
      <c r="P273">
        <v>0</v>
      </c>
      <c r="Q273" s="20">
        <v>-6.3121273581171422E-2</v>
      </c>
    </row>
    <row r="274" spans="1:17" ht="13.5" thickBot="1">
      <c r="A274" s="4" t="s">
        <v>413</v>
      </c>
      <c r="B274" s="22">
        <v>272</v>
      </c>
      <c r="C274" s="6" t="s">
        <v>167</v>
      </c>
      <c r="D274">
        <v>1106</v>
      </c>
      <c r="E274" s="12">
        <v>49</v>
      </c>
      <c r="F274" s="3">
        <v>61.5</v>
      </c>
      <c r="G274" s="3">
        <v>35</v>
      </c>
      <c r="H274" s="2">
        <f t="shared" si="8"/>
        <v>27</v>
      </c>
      <c r="I274" s="8">
        <v>-10</v>
      </c>
      <c r="J274" s="8">
        <v>39</v>
      </c>
      <c r="K274" s="2">
        <f t="shared" si="9"/>
        <v>50</v>
      </c>
      <c r="L274" s="9">
        <v>69</v>
      </c>
      <c r="M274" s="9">
        <v>2</v>
      </c>
      <c r="N274">
        <v>1</v>
      </c>
      <c r="O274">
        <v>1</v>
      </c>
      <c r="P274">
        <v>1</v>
      </c>
      <c r="Q274" s="20">
        <v>-1.3947805851717006</v>
      </c>
    </row>
    <row r="275" spans="1:17" ht="13.5" thickBot="1">
      <c r="A275" s="4" t="s">
        <v>413</v>
      </c>
      <c r="B275" s="22">
        <v>273</v>
      </c>
      <c r="C275" s="6" t="s">
        <v>341</v>
      </c>
      <c r="D275">
        <v>360</v>
      </c>
      <c r="E275" s="12">
        <v>0</v>
      </c>
      <c r="F275" s="3">
        <v>67.5</v>
      </c>
      <c r="G275" s="3">
        <v>40</v>
      </c>
      <c r="H275" s="2">
        <f t="shared" si="8"/>
        <v>28</v>
      </c>
      <c r="I275" s="8">
        <v>11</v>
      </c>
      <c r="J275" s="8">
        <v>39</v>
      </c>
      <c r="K275" s="2">
        <f t="shared" si="9"/>
        <v>29</v>
      </c>
      <c r="L275" s="9">
        <v>0</v>
      </c>
      <c r="M275" s="9">
        <v>0</v>
      </c>
      <c r="N275">
        <v>0</v>
      </c>
      <c r="O275">
        <v>1</v>
      </c>
      <c r="P275">
        <v>0</v>
      </c>
      <c r="Q275" s="20">
        <v>-0.39024025772503734</v>
      </c>
    </row>
    <row r="276" spans="1:17" ht="13.5" thickBot="1">
      <c r="A276" s="4" t="s">
        <v>413</v>
      </c>
      <c r="B276" s="22">
        <v>274</v>
      </c>
      <c r="C276" s="6" t="s">
        <v>168</v>
      </c>
      <c r="D276">
        <v>1341</v>
      </c>
      <c r="E276" s="12">
        <v>92</v>
      </c>
      <c r="F276" s="3">
        <v>68.5</v>
      </c>
      <c r="G276" s="3">
        <v>36.5</v>
      </c>
      <c r="H276" s="2">
        <f t="shared" si="8"/>
        <v>32.5</v>
      </c>
      <c r="I276" s="8">
        <v>-10</v>
      </c>
      <c r="J276" s="8">
        <v>39</v>
      </c>
      <c r="K276" s="2">
        <f t="shared" si="9"/>
        <v>50</v>
      </c>
      <c r="L276" s="9">
        <v>81.25</v>
      </c>
      <c r="M276" s="9">
        <v>24</v>
      </c>
      <c r="N276">
        <v>1</v>
      </c>
      <c r="O276">
        <v>1</v>
      </c>
      <c r="P276">
        <v>1</v>
      </c>
      <c r="Q276" s="20">
        <v>-1.7674031523935017</v>
      </c>
    </row>
    <row r="277" spans="1:17" ht="13.5" thickBot="1">
      <c r="A277" s="4" t="s">
        <v>413</v>
      </c>
      <c r="B277" s="22">
        <v>275</v>
      </c>
      <c r="C277" s="6" t="s">
        <v>169</v>
      </c>
      <c r="D277">
        <v>189</v>
      </c>
      <c r="E277" s="12">
        <v>0</v>
      </c>
      <c r="F277" s="3">
        <v>46.5</v>
      </c>
      <c r="G277" s="3">
        <v>35</v>
      </c>
      <c r="H277" s="2">
        <f t="shared" si="8"/>
        <v>12</v>
      </c>
      <c r="I277" s="8">
        <v>3</v>
      </c>
      <c r="J277" s="8">
        <v>28</v>
      </c>
      <c r="K277" s="2">
        <f t="shared" si="9"/>
        <v>26</v>
      </c>
      <c r="L277" s="9">
        <v>0</v>
      </c>
      <c r="M277" s="9">
        <v>0</v>
      </c>
      <c r="N277">
        <v>0</v>
      </c>
      <c r="O277">
        <v>0</v>
      </c>
      <c r="P277">
        <v>0</v>
      </c>
      <c r="Q277" s="20">
        <v>0.21725324694288967</v>
      </c>
    </row>
    <row r="278" spans="1:17" ht="13.5" thickBot="1">
      <c r="A278" s="4" t="s">
        <v>413</v>
      </c>
      <c r="B278" s="22">
        <v>276</v>
      </c>
      <c r="C278" s="6" t="s">
        <v>170</v>
      </c>
      <c r="D278">
        <v>1607</v>
      </c>
      <c r="E278" s="12">
        <v>158</v>
      </c>
      <c r="F278" s="3">
        <v>70</v>
      </c>
      <c r="G278" s="3">
        <v>34.5</v>
      </c>
      <c r="H278" s="2">
        <f t="shared" si="8"/>
        <v>36</v>
      </c>
      <c r="I278" s="8">
        <v>-11</v>
      </c>
      <c r="J278" s="8">
        <v>39</v>
      </c>
      <c r="K278" s="2">
        <f t="shared" si="9"/>
        <v>51</v>
      </c>
      <c r="L278" s="9">
        <v>89</v>
      </c>
      <c r="M278" s="9">
        <v>42.25</v>
      </c>
      <c r="N278">
        <v>1</v>
      </c>
      <c r="O278">
        <v>1</v>
      </c>
      <c r="P278">
        <v>1</v>
      </c>
      <c r="Q278" s="20">
        <v>-1.9978972262536545</v>
      </c>
    </row>
    <row r="279" spans="1:17" ht="13.5" thickBot="1">
      <c r="A279" s="4" t="s">
        <v>413</v>
      </c>
      <c r="B279" s="22">
        <v>277</v>
      </c>
      <c r="C279" s="6" t="s">
        <v>171</v>
      </c>
      <c r="D279">
        <v>1644</v>
      </c>
      <c r="E279" s="12">
        <v>159</v>
      </c>
      <c r="F279" s="3">
        <v>70.5</v>
      </c>
      <c r="G279" s="3">
        <v>34.5</v>
      </c>
      <c r="H279" s="2">
        <f t="shared" si="8"/>
        <v>36.5</v>
      </c>
      <c r="I279" s="8">
        <v>-11</v>
      </c>
      <c r="J279" s="8">
        <v>39</v>
      </c>
      <c r="K279" s="2">
        <f t="shared" si="9"/>
        <v>51</v>
      </c>
      <c r="L279" s="9">
        <v>86</v>
      </c>
      <c r="M279" s="9">
        <v>33.5</v>
      </c>
      <c r="N279">
        <v>1</v>
      </c>
      <c r="O279">
        <v>1</v>
      </c>
      <c r="P279">
        <v>1</v>
      </c>
      <c r="Q279" s="20">
        <v>-1.9829720529555246</v>
      </c>
    </row>
    <row r="280" spans="1:17" ht="13.5" thickBot="1">
      <c r="A280" s="4" t="s">
        <v>413</v>
      </c>
      <c r="B280" s="22">
        <v>278</v>
      </c>
      <c r="C280" s="6" t="s">
        <v>342</v>
      </c>
      <c r="D280">
        <v>34</v>
      </c>
      <c r="E280" s="12">
        <v>0</v>
      </c>
      <c r="F280" s="3">
        <v>42.5</v>
      </c>
      <c r="G280" s="3">
        <v>36.5</v>
      </c>
      <c r="H280" s="2">
        <f t="shared" si="8"/>
        <v>6.5</v>
      </c>
      <c r="I280" s="8">
        <v>-10</v>
      </c>
      <c r="J280" s="8">
        <v>0</v>
      </c>
      <c r="K280" s="2">
        <f t="shared" si="9"/>
        <v>11</v>
      </c>
      <c r="L280" s="9">
        <v>0</v>
      </c>
      <c r="M280" s="9">
        <v>0</v>
      </c>
      <c r="N280">
        <v>0</v>
      </c>
      <c r="O280">
        <v>1</v>
      </c>
      <c r="Q280" s="20">
        <v>0.66902969459417039</v>
      </c>
    </row>
    <row r="281" spans="1:17" ht="13.5" thickBot="1">
      <c r="A281" s="4" t="s">
        <v>412</v>
      </c>
      <c r="B281" s="22">
        <v>279</v>
      </c>
      <c r="C281" s="6" t="s">
        <v>172</v>
      </c>
      <c r="D281">
        <v>1139</v>
      </c>
      <c r="E281" s="12">
        <v>136</v>
      </c>
      <c r="F281" s="3">
        <v>65.5</v>
      </c>
      <c r="G281" s="3">
        <v>39.5</v>
      </c>
      <c r="H281" s="2">
        <f t="shared" si="8"/>
        <v>26.5</v>
      </c>
      <c r="I281" s="8">
        <v>-11</v>
      </c>
      <c r="J281" s="8">
        <v>39</v>
      </c>
      <c r="K281" s="2">
        <f t="shared" si="9"/>
        <v>51</v>
      </c>
      <c r="L281" s="9">
        <v>80</v>
      </c>
      <c r="M281" s="9">
        <v>13.75</v>
      </c>
      <c r="N281">
        <v>1</v>
      </c>
      <c r="O281">
        <v>1</v>
      </c>
      <c r="P281">
        <v>1</v>
      </c>
      <c r="Q281" s="20">
        <v>-1.6570396957677991</v>
      </c>
    </row>
    <row r="282" spans="1:17" ht="13.5" thickBot="1">
      <c r="A282" s="4" t="s">
        <v>412</v>
      </c>
      <c r="B282" s="22">
        <v>280</v>
      </c>
      <c r="C282" s="6" t="s">
        <v>173</v>
      </c>
      <c r="D282">
        <v>293</v>
      </c>
      <c r="E282" s="12">
        <v>0</v>
      </c>
      <c r="F282" s="3">
        <v>50.5</v>
      </c>
      <c r="G282" s="3">
        <v>37</v>
      </c>
      <c r="H282" s="2">
        <f t="shared" si="8"/>
        <v>14</v>
      </c>
      <c r="I282" s="8">
        <v>-9</v>
      </c>
      <c r="J282" s="8">
        <v>39</v>
      </c>
      <c r="K282" s="2">
        <f t="shared" si="9"/>
        <v>49</v>
      </c>
      <c r="L282" s="9">
        <v>26.75</v>
      </c>
      <c r="M282" s="9">
        <v>0</v>
      </c>
      <c r="N282">
        <v>0</v>
      </c>
      <c r="O282">
        <v>1</v>
      </c>
      <c r="P282">
        <v>0</v>
      </c>
      <c r="Q282" s="20">
        <v>-0.71194678462501382</v>
      </c>
    </row>
    <row r="283" spans="1:17" ht="13.5" thickBot="1">
      <c r="A283" s="4" t="s">
        <v>412</v>
      </c>
      <c r="B283" s="22">
        <v>281</v>
      </c>
      <c r="C283" s="6" t="s">
        <v>174</v>
      </c>
      <c r="D283">
        <v>484</v>
      </c>
      <c r="E283" s="12">
        <v>0</v>
      </c>
      <c r="F283" s="3">
        <v>51.5</v>
      </c>
      <c r="G283" s="3">
        <v>36.5</v>
      </c>
      <c r="H283" s="2">
        <f t="shared" si="8"/>
        <v>15.5</v>
      </c>
      <c r="I283" s="8">
        <v>-9</v>
      </c>
      <c r="J283" s="8">
        <v>39</v>
      </c>
      <c r="K283" s="2">
        <f t="shared" si="9"/>
        <v>49</v>
      </c>
      <c r="L283" s="9">
        <v>17.75</v>
      </c>
      <c r="M283" s="9">
        <v>0</v>
      </c>
      <c r="N283">
        <v>0</v>
      </c>
      <c r="O283">
        <v>0</v>
      </c>
      <c r="P283">
        <v>0</v>
      </c>
      <c r="Q283" s="20">
        <v>-0.7615887250185942</v>
      </c>
    </row>
    <row r="284" spans="1:17" ht="13.5" thickBot="1">
      <c r="A284" s="4" t="s">
        <v>412</v>
      </c>
      <c r="B284" s="22">
        <v>282</v>
      </c>
      <c r="C284" s="6" t="s">
        <v>175</v>
      </c>
      <c r="D284">
        <v>452</v>
      </c>
      <c r="E284" s="12">
        <v>0</v>
      </c>
      <c r="F284" s="3">
        <v>53.5</v>
      </c>
      <c r="G284" s="3">
        <v>34.5</v>
      </c>
      <c r="H284" s="2">
        <f t="shared" si="8"/>
        <v>19.5</v>
      </c>
      <c r="I284" s="8">
        <v>-7</v>
      </c>
      <c r="J284" s="8">
        <v>39</v>
      </c>
      <c r="K284" s="2">
        <f t="shared" si="9"/>
        <v>47</v>
      </c>
      <c r="L284" s="9">
        <v>20.5</v>
      </c>
      <c r="M284" s="9">
        <v>0</v>
      </c>
      <c r="N284">
        <v>0</v>
      </c>
      <c r="O284">
        <v>1</v>
      </c>
      <c r="P284">
        <v>0</v>
      </c>
      <c r="Q284" s="20">
        <v>-0.79172225600770063</v>
      </c>
    </row>
    <row r="285" spans="1:17" ht="13.5" thickBot="1">
      <c r="A285" s="4" t="s">
        <v>412</v>
      </c>
      <c r="B285" s="22">
        <v>283</v>
      </c>
      <c r="C285" s="6" t="s">
        <v>343</v>
      </c>
      <c r="D285">
        <v>5</v>
      </c>
      <c r="E285" s="12">
        <v>0</v>
      </c>
      <c r="F285" s="3">
        <v>48.5</v>
      </c>
      <c r="G285" s="3">
        <v>35</v>
      </c>
      <c r="H285" s="2">
        <f t="shared" si="8"/>
        <v>14</v>
      </c>
      <c r="I285" s="8">
        <v>32</v>
      </c>
      <c r="J285" s="8">
        <v>39</v>
      </c>
      <c r="K285" s="2">
        <f t="shared" si="9"/>
        <v>8</v>
      </c>
      <c r="L285" s="9">
        <v>0</v>
      </c>
      <c r="M285" s="9">
        <v>0</v>
      </c>
      <c r="N285">
        <v>0</v>
      </c>
      <c r="O285">
        <v>0</v>
      </c>
      <c r="Q285" s="20">
        <v>0.61032845443399097</v>
      </c>
    </row>
    <row r="286" spans="1:17" ht="13.5" thickBot="1">
      <c r="A286" s="4" t="s">
        <v>412</v>
      </c>
      <c r="B286" s="22">
        <v>284</v>
      </c>
      <c r="C286" s="6" t="s">
        <v>344</v>
      </c>
      <c r="D286">
        <v>19</v>
      </c>
      <c r="E286" s="12">
        <v>0</v>
      </c>
      <c r="F286" s="3">
        <v>42</v>
      </c>
      <c r="G286" s="3">
        <v>37</v>
      </c>
      <c r="H286" s="2">
        <f t="shared" si="8"/>
        <v>5.5</v>
      </c>
      <c r="I286" s="8">
        <v>-6</v>
      </c>
      <c r="J286" s="8">
        <v>-1</v>
      </c>
      <c r="K286" s="2">
        <f t="shared" si="9"/>
        <v>6</v>
      </c>
      <c r="L286" s="9">
        <v>0</v>
      </c>
      <c r="M286" s="9">
        <v>0</v>
      </c>
      <c r="N286">
        <v>0</v>
      </c>
      <c r="O286">
        <v>0</v>
      </c>
      <c r="Q286" s="20">
        <v>0.92457859967145084</v>
      </c>
    </row>
    <row r="287" spans="1:17" ht="13.5" thickBot="1">
      <c r="A287" s="4" t="s">
        <v>412</v>
      </c>
      <c r="B287" s="22">
        <v>285</v>
      </c>
      <c r="C287" s="6" t="s">
        <v>176</v>
      </c>
      <c r="D287">
        <v>873</v>
      </c>
      <c r="E287" s="12">
        <v>0</v>
      </c>
      <c r="F287" s="3">
        <v>63.5</v>
      </c>
      <c r="G287" s="3">
        <v>38</v>
      </c>
      <c r="H287" s="2">
        <f t="shared" si="8"/>
        <v>26</v>
      </c>
      <c r="I287" s="8">
        <v>-9</v>
      </c>
      <c r="J287" s="8">
        <v>39</v>
      </c>
      <c r="K287" s="2">
        <f t="shared" si="9"/>
        <v>49</v>
      </c>
      <c r="L287" s="9">
        <v>46.25</v>
      </c>
      <c r="M287" s="9">
        <v>0</v>
      </c>
      <c r="N287">
        <v>0</v>
      </c>
      <c r="O287">
        <v>0</v>
      </c>
      <c r="P287">
        <v>0</v>
      </c>
      <c r="Q287" s="20">
        <v>-1.1602776090940041</v>
      </c>
    </row>
    <row r="288" spans="1:17" ht="13.5" thickBot="1">
      <c r="A288" s="4" t="s">
        <v>412</v>
      </c>
      <c r="B288" s="22">
        <v>286</v>
      </c>
      <c r="C288" s="6" t="s">
        <v>345</v>
      </c>
      <c r="D288">
        <v>24</v>
      </c>
      <c r="E288" s="12">
        <v>0</v>
      </c>
      <c r="F288" s="3">
        <v>43</v>
      </c>
      <c r="G288" s="3">
        <v>38.5</v>
      </c>
      <c r="H288" s="2">
        <f t="shared" si="8"/>
        <v>5</v>
      </c>
      <c r="I288" s="8">
        <v>8</v>
      </c>
      <c r="J288" s="8">
        <v>11</v>
      </c>
      <c r="K288" s="2">
        <f t="shared" si="9"/>
        <v>4</v>
      </c>
      <c r="L288" s="9">
        <v>0</v>
      </c>
      <c r="M288" s="9">
        <v>0</v>
      </c>
      <c r="N288">
        <v>0</v>
      </c>
      <c r="O288">
        <v>0</v>
      </c>
      <c r="Q288" s="20">
        <v>1.0044848769417736</v>
      </c>
    </row>
    <row r="289" spans="1:17" ht="13.5" thickBot="1">
      <c r="A289" s="4" t="s">
        <v>412</v>
      </c>
      <c r="B289" s="22">
        <v>287</v>
      </c>
      <c r="C289" s="6" t="s">
        <v>177</v>
      </c>
      <c r="D289">
        <v>147</v>
      </c>
      <c r="E289" s="12">
        <v>0</v>
      </c>
      <c r="F289" s="3">
        <v>48</v>
      </c>
      <c r="G289" s="3">
        <v>36</v>
      </c>
      <c r="H289" s="2">
        <f t="shared" si="8"/>
        <v>12.5</v>
      </c>
      <c r="I289" s="8">
        <v>-10</v>
      </c>
      <c r="J289" s="8">
        <v>16</v>
      </c>
      <c r="K289" s="2">
        <f t="shared" si="9"/>
        <v>27</v>
      </c>
      <c r="L289" s="9">
        <v>0</v>
      </c>
      <c r="M289" s="9">
        <v>0</v>
      </c>
      <c r="N289">
        <v>0</v>
      </c>
      <c r="O289">
        <v>0</v>
      </c>
      <c r="P289">
        <v>1</v>
      </c>
      <c r="Q289" s="20">
        <v>0.10339767694236407</v>
      </c>
    </row>
    <row r="290" spans="1:17" ht="13.5" thickBot="1">
      <c r="A290" s="4" t="s">
        <v>412</v>
      </c>
      <c r="B290" s="22">
        <v>288</v>
      </c>
      <c r="C290" s="6" t="s">
        <v>178</v>
      </c>
      <c r="D290">
        <v>48</v>
      </c>
      <c r="E290" s="12">
        <v>0</v>
      </c>
      <c r="F290" s="3">
        <v>47.5</v>
      </c>
      <c r="G290" s="3">
        <v>44</v>
      </c>
      <c r="H290" s="2">
        <f t="shared" si="8"/>
        <v>4</v>
      </c>
      <c r="I290" s="8">
        <v>3</v>
      </c>
      <c r="J290" s="8">
        <v>14</v>
      </c>
      <c r="K290" s="2">
        <f t="shared" si="9"/>
        <v>12</v>
      </c>
      <c r="L290" s="9">
        <v>0</v>
      </c>
      <c r="M290" s="9">
        <v>0</v>
      </c>
      <c r="N290">
        <v>0</v>
      </c>
      <c r="O290">
        <v>0</v>
      </c>
      <c r="P290">
        <v>0</v>
      </c>
      <c r="Q290" s="20">
        <v>0.81880562046741334</v>
      </c>
    </row>
    <row r="291" spans="1:17" ht="13.5" thickBot="1">
      <c r="A291" s="4" t="s">
        <v>412</v>
      </c>
      <c r="B291" s="22">
        <v>289</v>
      </c>
      <c r="C291" s="6" t="s">
        <v>179</v>
      </c>
      <c r="D291">
        <v>645</v>
      </c>
      <c r="E291" s="12">
        <v>0</v>
      </c>
      <c r="F291" s="3">
        <v>65.5</v>
      </c>
      <c r="G291" s="3">
        <v>40</v>
      </c>
      <c r="H291" s="2">
        <f t="shared" si="8"/>
        <v>26</v>
      </c>
      <c r="I291" s="8">
        <v>-10</v>
      </c>
      <c r="J291" s="8">
        <v>34</v>
      </c>
      <c r="K291" s="2">
        <f t="shared" si="9"/>
        <v>45</v>
      </c>
      <c r="L291" s="9">
        <v>5</v>
      </c>
      <c r="M291" s="9">
        <v>0</v>
      </c>
      <c r="N291">
        <v>0</v>
      </c>
      <c r="O291">
        <v>0</v>
      </c>
      <c r="P291">
        <v>1</v>
      </c>
      <c r="Q291" s="20">
        <v>-0.89835492336950717</v>
      </c>
    </row>
    <row r="292" spans="1:17" ht="13.5" thickBot="1">
      <c r="A292" s="4" t="s">
        <v>412</v>
      </c>
      <c r="B292" s="22">
        <v>290</v>
      </c>
      <c r="C292" s="6" t="s">
        <v>180</v>
      </c>
      <c r="D292">
        <v>226</v>
      </c>
      <c r="E292" s="12">
        <v>0</v>
      </c>
      <c r="F292" s="3">
        <v>61.5</v>
      </c>
      <c r="G292" s="3">
        <v>45.5</v>
      </c>
      <c r="H292" s="2">
        <f t="shared" si="8"/>
        <v>16.5</v>
      </c>
      <c r="I292" s="8">
        <v>0</v>
      </c>
      <c r="J292" s="8">
        <v>31</v>
      </c>
      <c r="K292" s="2">
        <f t="shared" si="9"/>
        <v>32</v>
      </c>
      <c r="L292" s="9">
        <v>7</v>
      </c>
      <c r="M292" s="9">
        <v>0</v>
      </c>
      <c r="N292">
        <v>0</v>
      </c>
      <c r="O292">
        <v>0</v>
      </c>
      <c r="P292">
        <v>0</v>
      </c>
      <c r="Q292" s="20">
        <v>-0.27391458852961975</v>
      </c>
    </row>
    <row r="293" spans="1:17" ht="13.5" thickBot="1">
      <c r="A293" s="4" t="s">
        <v>412</v>
      </c>
      <c r="B293" s="22">
        <v>291</v>
      </c>
      <c r="C293" s="6" t="s">
        <v>346</v>
      </c>
      <c r="D293">
        <v>36</v>
      </c>
      <c r="E293" s="12">
        <v>0</v>
      </c>
      <c r="F293" s="3">
        <v>49</v>
      </c>
      <c r="G293" s="3">
        <v>38.5</v>
      </c>
      <c r="H293" s="2">
        <f t="shared" si="8"/>
        <v>11</v>
      </c>
      <c r="I293" s="8">
        <v>19</v>
      </c>
      <c r="J293" s="8">
        <v>35</v>
      </c>
      <c r="K293" s="2">
        <f t="shared" si="9"/>
        <v>17</v>
      </c>
      <c r="L293" s="9">
        <v>0</v>
      </c>
      <c r="M293" s="9">
        <v>0</v>
      </c>
      <c r="N293">
        <v>0</v>
      </c>
      <c r="O293">
        <v>0</v>
      </c>
      <c r="P293">
        <v>0</v>
      </c>
      <c r="Q293" s="20">
        <v>0.4450451455856127</v>
      </c>
    </row>
    <row r="294" spans="1:17" ht="13.5" thickBot="1">
      <c r="A294" s="4" t="s">
        <v>412</v>
      </c>
      <c r="B294" s="22">
        <v>292</v>
      </c>
      <c r="C294" s="6" t="s">
        <v>181</v>
      </c>
      <c r="D294">
        <v>85</v>
      </c>
      <c r="E294" s="12">
        <v>0</v>
      </c>
      <c r="F294" s="3">
        <v>52.5</v>
      </c>
      <c r="G294" s="3">
        <v>42</v>
      </c>
      <c r="H294" s="2">
        <f t="shared" si="8"/>
        <v>11</v>
      </c>
      <c r="I294" s="8">
        <v>-2</v>
      </c>
      <c r="J294" s="8">
        <v>31</v>
      </c>
      <c r="K294" s="2">
        <f t="shared" si="9"/>
        <v>34</v>
      </c>
      <c r="L294" s="9">
        <v>11</v>
      </c>
      <c r="M294" s="9">
        <v>0</v>
      </c>
      <c r="N294">
        <v>0</v>
      </c>
      <c r="O294">
        <v>0</v>
      </c>
      <c r="P294">
        <v>0</v>
      </c>
      <c r="Q294" s="20">
        <v>-9.3853567357332565E-2</v>
      </c>
    </row>
    <row r="295" spans="1:17" ht="13.5" thickBot="1">
      <c r="A295" s="4" t="s">
        <v>412</v>
      </c>
      <c r="B295" s="22">
        <v>293</v>
      </c>
      <c r="C295" s="6" t="s">
        <v>347</v>
      </c>
      <c r="D295">
        <v>14</v>
      </c>
      <c r="E295" s="12">
        <v>0</v>
      </c>
      <c r="F295" s="3">
        <v>44</v>
      </c>
      <c r="G295" s="3">
        <v>39.5</v>
      </c>
      <c r="H295" s="2">
        <f t="shared" si="8"/>
        <v>5</v>
      </c>
      <c r="I295" s="8">
        <v>17</v>
      </c>
      <c r="J295" s="8">
        <v>21</v>
      </c>
      <c r="K295" s="2">
        <f t="shared" si="9"/>
        <v>5</v>
      </c>
      <c r="L295" s="9">
        <v>0</v>
      </c>
      <c r="M295" s="9">
        <v>0</v>
      </c>
      <c r="N295">
        <v>0</v>
      </c>
      <c r="O295">
        <v>0</v>
      </c>
      <c r="Q295" s="20">
        <v>0.99489260243312283</v>
      </c>
    </row>
    <row r="296" spans="1:17" ht="13.5" thickBot="1">
      <c r="A296" s="4" t="s">
        <v>412</v>
      </c>
      <c r="B296" s="22">
        <v>294</v>
      </c>
      <c r="C296" s="6" t="s">
        <v>414</v>
      </c>
      <c r="D296">
        <v>1522</v>
      </c>
      <c r="E296" s="12">
        <v>151</v>
      </c>
      <c r="F296" s="3">
        <v>69.5</v>
      </c>
      <c r="G296" s="3">
        <v>35.5</v>
      </c>
      <c r="H296" s="2">
        <f t="shared" si="8"/>
        <v>34.5</v>
      </c>
      <c r="I296" s="8">
        <v>-11</v>
      </c>
      <c r="J296" s="8">
        <v>39</v>
      </c>
      <c r="K296" s="2">
        <f t="shared" si="9"/>
        <v>51</v>
      </c>
      <c r="L296" s="9">
        <v>88</v>
      </c>
      <c r="M296" s="9">
        <v>40</v>
      </c>
      <c r="N296">
        <v>1</v>
      </c>
      <c r="O296">
        <v>1</v>
      </c>
      <c r="P296">
        <v>1</v>
      </c>
      <c r="Q296" s="20">
        <v>-1.9582967504017923</v>
      </c>
    </row>
    <row r="297" spans="1:17" ht="13.5" thickBot="1">
      <c r="A297" s="4" t="s">
        <v>412</v>
      </c>
      <c r="B297" s="22">
        <v>295</v>
      </c>
      <c r="C297" s="6" t="s">
        <v>415</v>
      </c>
      <c r="D297">
        <v>3</v>
      </c>
      <c r="E297" s="12">
        <v>0</v>
      </c>
      <c r="F297" s="3">
        <v>46</v>
      </c>
      <c r="G297" s="3">
        <v>45.5</v>
      </c>
      <c r="H297" s="2">
        <f t="shared" si="8"/>
        <v>1</v>
      </c>
      <c r="I297" s="8">
        <v>33</v>
      </c>
      <c r="J297" s="8">
        <v>34</v>
      </c>
      <c r="K297" s="2">
        <f t="shared" si="9"/>
        <v>2</v>
      </c>
      <c r="L297" s="9">
        <v>0</v>
      </c>
      <c r="M297" s="9">
        <v>0</v>
      </c>
      <c r="N297">
        <v>0</v>
      </c>
      <c r="O297">
        <v>0</v>
      </c>
      <c r="Q297" s="20">
        <v>1.2111395086383963</v>
      </c>
    </row>
    <row r="298" spans="1:17" ht="13.5" thickBot="1">
      <c r="A298" s="4" t="s">
        <v>412</v>
      </c>
      <c r="B298" s="22">
        <v>296</v>
      </c>
      <c r="C298" s="6" t="s">
        <v>416</v>
      </c>
      <c r="D298">
        <v>43</v>
      </c>
      <c r="E298" s="12">
        <v>0</v>
      </c>
      <c r="F298" s="3">
        <v>46.5</v>
      </c>
      <c r="G298" s="3">
        <v>39.5</v>
      </c>
      <c r="H298" s="2">
        <f t="shared" si="8"/>
        <v>7.5</v>
      </c>
      <c r="I298" s="8">
        <v>10</v>
      </c>
      <c r="J298" s="8">
        <v>25</v>
      </c>
      <c r="K298" s="2">
        <f t="shared" si="9"/>
        <v>16</v>
      </c>
      <c r="L298" s="9">
        <v>0</v>
      </c>
      <c r="M298" s="9">
        <v>0</v>
      </c>
      <c r="N298">
        <v>0</v>
      </c>
      <c r="O298">
        <v>0</v>
      </c>
      <c r="P298">
        <v>0</v>
      </c>
      <c r="Q298" s="20">
        <v>0.63149400884119777</v>
      </c>
    </row>
    <row r="299" spans="1:17" ht="13.5" thickBot="1">
      <c r="A299" s="4" t="s">
        <v>412</v>
      </c>
      <c r="B299" s="22">
        <v>297</v>
      </c>
      <c r="C299" s="6" t="s">
        <v>417</v>
      </c>
      <c r="D299">
        <v>5</v>
      </c>
      <c r="E299" s="12">
        <v>0</v>
      </c>
      <c r="F299" s="3">
        <v>35.5</v>
      </c>
      <c r="G299" s="3">
        <v>35</v>
      </c>
      <c r="H299" s="2">
        <f t="shared" si="8"/>
        <v>1</v>
      </c>
      <c r="I299" s="8">
        <v>23</v>
      </c>
      <c r="J299" s="8">
        <v>26</v>
      </c>
      <c r="K299" s="2">
        <f t="shared" si="9"/>
        <v>4</v>
      </c>
      <c r="L299" s="9">
        <v>0</v>
      </c>
      <c r="M299" s="9">
        <v>0</v>
      </c>
      <c r="N299">
        <v>0</v>
      </c>
      <c r="O299">
        <v>0</v>
      </c>
      <c r="Q299" s="20">
        <v>1.3159334334358517</v>
      </c>
    </row>
    <row r="300" spans="1:17" ht="13.5" thickBot="1">
      <c r="A300" s="4" t="s">
        <v>412</v>
      </c>
      <c r="B300" s="22">
        <v>298</v>
      </c>
      <c r="C300" s="6" t="s">
        <v>182</v>
      </c>
      <c r="D300">
        <v>756</v>
      </c>
      <c r="E300" s="12">
        <v>101</v>
      </c>
      <c r="F300" s="3">
        <v>69.5</v>
      </c>
      <c r="G300" s="3">
        <v>43.5</v>
      </c>
      <c r="H300" s="2">
        <f t="shared" si="8"/>
        <v>26.5</v>
      </c>
      <c r="I300" s="8">
        <v>-11</v>
      </c>
      <c r="J300" s="8">
        <v>38</v>
      </c>
      <c r="K300" s="2">
        <f t="shared" si="9"/>
        <v>50</v>
      </c>
      <c r="L300" s="9">
        <v>30.75</v>
      </c>
      <c r="M300" s="9">
        <v>8.5</v>
      </c>
      <c r="N300">
        <v>1</v>
      </c>
      <c r="O300">
        <v>1</v>
      </c>
      <c r="P300">
        <v>1</v>
      </c>
      <c r="Q300" s="20">
        <v>-1.4781944462891907</v>
      </c>
    </row>
    <row r="301" spans="1:17" ht="13.5" thickBot="1">
      <c r="A301" s="4" t="s">
        <v>412</v>
      </c>
      <c r="B301" s="22">
        <v>299</v>
      </c>
      <c r="C301" s="6" t="s">
        <v>183</v>
      </c>
      <c r="D301">
        <v>7</v>
      </c>
      <c r="E301" s="12">
        <v>0</v>
      </c>
      <c r="F301" s="3">
        <v>45.5</v>
      </c>
      <c r="G301" s="3">
        <v>44</v>
      </c>
      <c r="H301" s="2">
        <f t="shared" si="8"/>
        <v>2</v>
      </c>
      <c r="I301" s="8">
        <v>6</v>
      </c>
      <c r="J301" s="8">
        <v>7</v>
      </c>
      <c r="K301" s="2">
        <f t="shared" si="9"/>
        <v>2</v>
      </c>
      <c r="L301" s="9">
        <v>0</v>
      </c>
      <c r="M301" s="9">
        <v>0</v>
      </c>
      <c r="N301">
        <v>0</v>
      </c>
      <c r="O301">
        <v>0</v>
      </c>
      <c r="Q301" s="20">
        <v>1.2379264695966672</v>
      </c>
    </row>
    <row r="302" spans="1:17" ht="13.5" thickBot="1">
      <c r="A302" s="4" t="s">
        <v>412</v>
      </c>
      <c r="B302" s="22">
        <v>300</v>
      </c>
      <c r="C302" s="6" t="s">
        <v>184</v>
      </c>
      <c r="D302">
        <v>341</v>
      </c>
      <c r="E302" s="12">
        <v>46</v>
      </c>
      <c r="F302" s="3">
        <v>58.5</v>
      </c>
      <c r="G302" s="3">
        <v>41</v>
      </c>
      <c r="H302" s="2">
        <f t="shared" si="8"/>
        <v>18</v>
      </c>
      <c r="I302" s="8">
        <v>-8</v>
      </c>
      <c r="J302" s="8">
        <v>36</v>
      </c>
      <c r="K302" s="2">
        <f t="shared" si="9"/>
        <v>45</v>
      </c>
      <c r="L302" s="9">
        <v>5.25</v>
      </c>
      <c r="M302" s="9">
        <v>0</v>
      </c>
      <c r="N302">
        <v>1</v>
      </c>
      <c r="O302">
        <v>1</v>
      </c>
      <c r="P302">
        <v>1</v>
      </c>
      <c r="Q302" s="20">
        <v>-0.59980736048864403</v>
      </c>
    </row>
    <row r="303" spans="1:17" ht="13.5" thickBot="1">
      <c r="A303" s="4" t="s">
        <v>412</v>
      </c>
      <c r="B303" s="22">
        <v>301</v>
      </c>
      <c r="C303" s="6" t="s">
        <v>185</v>
      </c>
      <c r="D303">
        <v>54</v>
      </c>
      <c r="E303" s="12">
        <v>0</v>
      </c>
      <c r="F303" s="3">
        <v>47</v>
      </c>
      <c r="G303" s="3">
        <v>41.5</v>
      </c>
      <c r="H303" s="2">
        <f t="shared" si="8"/>
        <v>6</v>
      </c>
      <c r="I303" s="8">
        <v>5</v>
      </c>
      <c r="J303" s="8">
        <v>24</v>
      </c>
      <c r="K303" s="2">
        <f t="shared" si="9"/>
        <v>20</v>
      </c>
      <c r="L303" s="9">
        <v>0</v>
      </c>
      <c r="M303" s="9">
        <v>0</v>
      </c>
      <c r="N303">
        <v>0</v>
      </c>
      <c r="O303">
        <v>1</v>
      </c>
      <c r="P303">
        <v>0</v>
      </c>
      <c r="Q303" s="20">
        <v>0.59849050741974341</v>
      </c>
    </row>
    <row r="304" spans="1:17" ht="13.5" thickBot="1">
      <c r="A304" s="4" t="s">
        <v>412</v>
      </c>
      <c r="B304" s="22">
        <v>302</v>
      </c>
      <c r="C304" s="6" t="s">
        <v>348</v>
      </c>
      <c r="D304">
        <v>5</v>
      </c>
      <c r="E304" s="12">
        <v>0</v>
      </c>
      <c r="F304" s="3">
        <v>46.5</v>
      </c>
      <c r="G304" s="3">
        <v>45.5</v>
      </c>
      <c r="H304" s="2">
        <f t="shared" si="8"/>
        <v>1.5</v>
      </c>
      <c r="I304" s="8">
        <v>12</v>
      </c>
      <c r="J304" s="8">
        <v>14</v>
      </c>
      <c r="K304" s="2">
        <f t="shared" si="9"/>
        <v>3</v>
      </c>
      <c r="L304" s="9">
        <v>0</v>
      </c>
      <c r="M304" s="9">
        <v>0</v>
      </c>
      <c r="N304">
        <v>0</v>
      </c>
      <c r="O304">
        <v>0</v>
      </c>
      <c r="Q304" s="20">
        <v>1.2618401040005036</v>
      </c>
    </row>
    <row r="305" spans="1:17" ht="13.5" thickBot="1">
      <c r="A305" s="4" t="s">
        <v>412</v>
      </c>
      <c r="B305" s="22">
        <v>303</v>
      </c>
      <c r="C305" s="6" t="s">
        <v>186</v>
      </c>
      <c r="D305">
        <v>81</v>
      </c>
      <c r="E305" s="12">
        <v>0</v>
      </c>
      <c r="F305" s="3">
        <v>47</v>
      </c>
      <c r="G305" s="3">
        <v>39</v>
      </c>
      <c r="H305" s="2">
        <f t="shared" si="8"/>
        <v>8.5</v>
      </c>
      <c r="I305" s="8">
        <v>-7</v>
      </c>
      <c r="J305" s="8">
        <v>24</v>
      </c>
      <c r="K305" s="2">
        <f t="shared" si="9"/>
        <v>32</v>
      </c>
      <c r="L305" s="9">
        <v>0</v>
      </c>
      <c r="M305" s="9">
        <v>0</v>
      </c>
      <c r="N305">
        <v>0</v>
      </c>
      <c r="O305">
        <v>0</v>
      </c>
      <c r="P305">
        <v>0</v>
      </c>
      <c r="Q305" s="20">
        <v>0.24717570924148596</v>
      </c>
    </row>
    <row r="306" spans="1:17" ht="13.5" thickBot="1">
      <c r="A306" s="4" t="s">
        <v>412</v>
      </c>
      <c r="B306" s="22">
        <v>304</v>
      </c>
      <c r="C306" s="6" t="s">
        <v>187</v>
      </c>
      <c r="D306">
        <v>1</v>
      </c>
      <c r="E306" s="12">
        <v>0</v>
      </c>
      <c r="F306" s="3">
        <v>46</v>
      </c>
      <c r="G306" s="3">
        <v>46</v>
      </c>
      <c r="H306" s="2">
        <f t="shared" si="8"/>
        <v>0.5</v>
      </c>
      <c r="I306" s="8">
        <v>8</v>
      </c>
      <c r="J306" s="8">
        <v>8</v>
      </c>
      <c r="K306" s="2">
        <f t="shared" si="9"/>
        <v>1</v>
      </c>
      <c r="L306" s="9">
        <v>0</v>
      </c>
      <c r="M306" s="9">
        <v>0</v>
      </c>
      <c r="N306">
        <v>0</v>
      </c>
      <c r="O306">
        <v>0</v>
      </c>
      <c r="Q306" s="20">
        <v>1.5082947793543395</v>
      </c>
    </row>
    <row r="307" spans="1:17" ht="13.5" thickBot="1">
      <c r="A307" s="4" t="s">
        <v>412</v>
      </c>
      <c r="B307" s="22">
        <v>305</v>
      </c>
      <c r="C307" s="6" t="s">
        <v>349</v>
      </c>
      <c r="D307">
        <v>7</v>
      </c>
      <c r="E307" s="12">
        <v>0</v>
      </c>
      <c r="F307" s="3">
        <v>47</v>
      </c>
      <c r="G307" s="3">
        <v>46.5</v>
      </c>
      <c r="H307" s="2">
        <f t="shared" si="8"/>
        <v>1</v>
      </c>
      <c r="I307" s="8">
        <v>12</v>
      </c>
      <c r="J307" s="8">
        <v>14</v>
      </c>
      <c r="K307" s="2">
        <f t="shared" si="9"/>
        <v>3</v>
      </c>
      <c r="L307" s="9">
        <v>0</v>
      </c>
      <c r="M307" s="9">
        <v>0</v>
      </c>
      <c r="N307">
        <v>0</v>
      </c>
      <c r="O307">
        <v>0</v>
      </c>
      <c r="Q307" s="20">
        <v>1.2576027137841661</v>
      </c>
    </row>
    <row r="308" spans="1:17" ht="13.5" thickBot="1">
      <c r="A308" s="4" t="s">
        <v>412</v>
      </c>
      <c r="B308" s="22">
        <v>306</v>
      </c>
      <c r="C308" s="6" t="s">
        <v>350</v>
      </c>
      <c r="D308">
        <v>47</v>
      </c>
      <c r="E308" s="12">
        <v>0</v>
      </c>
      <c r="F308" s="3">
        <v>70.5</v>
      </c>
      <c r="G308" s="3">
        <v>63</v>
      </c>
      <c r="H308" s="2">
        <f t="shared" si="8"/>
        <v>8</v>
      </c>
      <c r="I308" s="8">
        <v>12</v>
      </c>
      <c r="J308" s="8">
        <v>30</v>
      </c>
      <c r="K308" s="2">
        <f t="shared" si="9"/>
        <v>19</v>
      </c>
      <c r="L308" s="9">
        <v>0</v>
      </c>
      <c r="M308" s="9">
        <v>0</v>
      </c>
      <c r="N308">
        <v>0</v>
      </c>
      <c r="O308">
        <v>0</v>
      </c>
      <c r="P308">
        <v>0</v>
      </c>
      <c r="Q308" s="20">
        <v>0.41507101246535461</v>
      </c>
    </row>
    <row r="309" spans="1:17" ht="13.5" thickBot="1">
      <c r="A309" s="4" t="s">
        <v>412</v>
      </c>
      <c r="B309" s="22">
        <v>307</v>
      </c>
      <c r="C309" s="6" t="s">
        <v>351</v>
      </c>
      <c r="D309">
        <v>149</v>
      </c>
      <c r="E309" s="12">
        <v>0</v>
      </c>
      <c r="F309" s="3">
        <v>69.5</v>
      </c>
      <c r="G309" s="3">
        <v>56</v>
      </c>
      <c r="H309" s="2">
        <f t="shared" si="8"/>
        <v>14</v>
      </c>
      <c r="I309" s="8">
        <v>11</v>
      </c>
      <c r="J309" s="8">
        <v>30</v>
      </c>
      <c r="K309" s="2">
        <f t="shared" si="9"/>
        <v>20</v>
      </c>
      <c r="L309" s="9">
        <v>0</v>
      </c>
      <c r="M309" s="9">
        <v>0</v>
      </c>
      <c r="N309">
        <v>0</v>
      </c>
      <c r="O309">
        <v>0</v>
      </c>
      <c r="P309">
        <v>0</v>
      </c>
      <c r="Q309" s="20">
        <v>0.16191653435425046</v>
      </c>
    </row>
    <row r="310" spans="1:17" ht="13.5" thickBot="1">
      <c r="A310" s="4" t="s">
        <v>412</v>
      </c>
      <c r="B310" s="22">
        <v>308</v>
      </c>
      <c r="C310" s="6" t="s">
        <v>188</v>
      </c>
      <c r="D310">
        <v>131</v>
      </c>
      <c r="E310" s="12">
        <v>12</v>
      </c>
      <c r="F310" s="3">
        <v>57</v>
      </c>
      <c r="G310" s="3">
        <v>40.5</v>
      </c>
      <c r="H310" s="2">
        <f t="shared" si="8"/>
        <v>17</v>
      </c>
      <c r="I310" s="8">
        <v>-10</v>
      </c>
      <c r="J310" s="8">
        <v>26</v>
      </c>
      <c r="K310" s="2">
        <f t="shared" si="9"/>
        <v>37</v>
      </c>
      <c r="L310" s="9">
        <v>0</v>
      </c>
      <c r="M310" s="9">
        <v>0</v>
      </c>
      <c r="N310">
        <v>1</v>
      </c>
      <c r="O310">
        <v>1</v>
      </c>
      <c r="P310">
        <v>1</v>
      </c>
      <c r="Q310" s="20">
        <v>-0.21392319322201037</v>
      </c>
    </row>
    <row r="311" spans="1:17" ht="13.5" thickBot="1">
      <c r="A311" s="4" t="s">
        <v>412</v>
      </c>
      <c r="B311" s="22">
        <v>309</v>
      </c>
      <c r="C311" s="6" t="s">
        <v>352</v>
      </c>
      <c r="D311">
        <v>39</v>
      </c>
      <c r="E311" s="12">
        <v>0</v>
      </c>
      <c r="F311" s="3">
        <v>44.5</v>
      </c>
      <c r="G311" s="3">
        <v>38</v>
      </c>
      <c r="H311" s="2">
        <f t="shared" si="8"/>
        <v>7</v>
      </c>
      <c r="I311" s="8">
        <v>-5</v>
      </c>
      <c r="J311" s="8">
        <v>7</v>
      </c>
      <c r="K311" s="2">
        <f t="shared" si="9"/>
        <v>13</v>
      </c>
      <c r="L311" s="9">
        <v>0</v>
      </c>
      <c r="M311" s="9">
        <v>0</v>
      </c>
      <c r="N311">
        <v>0</v>
      </c>
      <c r="O311">
        <v>0</v>
      </c>
      <c r="P311">
        <v>0</v>
      </c>
      <c r="Q311" s="20">
        <v>0.71476398462600077</v>
      </c>
    </row>
    <row r="312" spans="1:17" ht="13.5" thickBot="1">
      <c r="A312" s="4" t="s">
        <v>412</v>
      </c>
      <c r="B312" s="22">
        <v>310</v>
      </c>
      <c r="C312" s="6" t="s">
        <v>189</v>
      </c>
      <c r="D312">
        <v>25</v>
      </c>
      <c r="E312" s="12">
        <v>0</v>
      </c>
      <c r="F312" s="3">
        <v>47.5</v>
      </c>
      <c r="G312" s="3">
        <v>45.5</v>
      </c>
      <c r="H312" s="2">
        <f t="shared" si="8"/>
        <v>2.5</v>
      </c>
      <c r="I312" s="8">
        <v>7</v>
      </c>
      <c r="J312" s="8">
        <v>15</v>
      </c>
      <c r="K312" s="2">
        <f t="shared" si="9"/>
        <v>9</v>
      </c>
      <c r="L312" s="9">
        <v>0</v>
      </c>
      <c r="M312" s="9">
        <v>0</v>
      </c>
      <c r="N312">
        <v>0</v>
      </c>
      <c r="O312">
        <v>0</v>
      </c>
      <c r="P312">
        <v>0</v>
      </c>
      <c r="Q312" s="20">
        <v>0.97943554233591801</v>
      </c>
    </row>
    <row r="313" spans="1:17" ht="13.5" thickBot="1">
      <c r="A313" s="4" t="s">
        <v>412</v>
      </c>
      <c r="B313" s="22">
        <v>311</v>
      </c>
      <c r="C313" s="6" t="s">
        <v>190</v>
      </c>
      <c r="D313">
        <v>182</v>
      </c>
      <c r="E313" s="12">
        <v>0</v>
      </c>
      <c r="F313" s="3">
        <v>50.5</v>
      </c>
      <c r="G313" s="3">
        <v>40.5</v>
      </c>
      <c r="H313" s="2">
        <f t="shared" si="8"/>
        <v>10.5</v>
      </c>
      <c r="I313" s="8">
        <v>-7</v>
      </c>
      <c r="J313" s="8">
        <v>33</v>
      </c>
      <c r="K313" s="2">
        <f t="shared" si="9"/>
        <v>41</v>
      </c>
      <c r="L313" s="9">
        <v>0</v>
      </c>
      <c r="M313" s="9">
        <v>0</v>
      </c>
      <c r="N313">
        <v>0</v>
      </c>
      <c r="O313">
        <v>0</v>
      </c>
      <c r="P313">
        <v>0</v>
      </c>
      <c r="Q313" s="20">
        <v>-8.4371418845704829E-2</v>
      </c>
    </row>
    <row r="314" spans="1:17" ht="13.5" thickBot="1">
      <c r="A314" s="4" t="s">
        <v>412</v>
      </c>
      <c r="B314" s="22">
        <v>312</v>
      </c>
      <c r="C314" s="6" t="s">
        <v>191</v>
      </c>
      <c r="D314">
        <v>6</v>
      </c>
      <c r="E314" s="12">
        <v>0</v>
      </c>
      <c r="F314" s="3">
        <v>47</v>
      </c>
      <c r="G314" s="3">
        <v>46</v>
      </c>
      <c r="H314" s="2">
        <f t="shared" si="8"/>
        <v>1.5</v>
      </c>
      <c r="I314" s="8">
        <v>8</v>
      </c>
      <c r="J314" s="8">
        <v>10</v>
      </c>
      <c r="K314" s="2">
        <f t="shared" si="9"/>
        <v>3</v>
      </c>
      <c r="L314" s="9">
        <v>0</v>
      </c>
      <c r="M314" s="9">
        <v>0</v>
      </c>
      <c r="N314">
        <v>0</v>
      </c>
      <c r="O314">
        <v>0</v>
      </c>
      <c r="Q314" s="20">
        <v>1.2496339498579914</v>
      </c>
    </row>
    <row r="315" spans="1:17" ht="13.5" thickBot="1">
      <c r="A315" s="4" t="s">
        <v>412</v>
      </c>
      <c r="B315" s="22">
        <v>313</v>
      </c>
      <c r="C315" s="6" t="s">
        <v>192</v>
      </c>
      <c r="D315">
        <v>82</v>
      </c>
      <c r="E315" s="12">
        <v>0</v>
      </c>
      <c r="F315" s="3">
        <v>49</v>
      </c>
      <c r="G315" s="3">
        <v>39.5</v>
      </c>
      <c r="H315" s="2">
        <f t="shared" si="8"/>
        <v>10</v>
      </c>
      <c r="I315" s="8">
        <v>-8</v>
      </c>
      <c r="J315" s="8">
        <v>25</v>
      </c>
      <c r="K315" s="2">
        <f t="shared" si="9"/>
        <v>34</v>
      </c>
      <c r="L315" s="9">
        <v>0</v>
      </c>
      <c r="M315" s="9">
        <v>0</v>
      </c>
      <c r="N315">
        <v>0</v>
      </c>
      <c r="O315">
        <v>0</v>
      </c>
      <c r="P315">
        <v>0</v>
      </c>
      <c r="Q315" s="20">
        <v>0.13979890677427981</v>
      </c>
    </row>
    <row r="316" spans="1:17" ht="13.5" thickBot="1">
      <c r="A316" s="4" t="s">
        <v>412</v>
      </c>
      <c r="B316" s="22">
        <v>314</v>
      </c>
      <c r="C316" s="6" t="s">
        <v>353</v>
      </c>
      <c r="D316">
        <v>11</v>
      </c>
      <c r="E316" s="12">
        <v>0</v>
      </c>
      <c r="F316" s="3">
        <v>43</v>
      </c>
      <c r="G316" s="3">
        <v>42</v>
      </c>
      <c r="H316" s="2">
        <f t="shared" si="8"/>
        <v>1.5</v>
      </c>
      <c r="I316" s="8">
        <v>-2</v>
      </c>
      <c r="J316" s="8">
        <v>2</v>
      </c>
      <c r="K316" s="2">
        <f t="shared" si="9"/>
        <v>5</v>
      </c>
      <c r="L316" s="9">
        <v>0</v>
      </c>
      <c r="M316" s="9">
        <v>0</v>
      </c>
      <c r="N316">
        <v>0</v>
      </c>
      <c r="O316">
        <v>0</v>
      </c>
      <c r="Q316" s="20">
        <v>1.1759588617541004</v>
      </c>
    </row>
    <row r="317" spans="1:17" ht="13.5" thickBot="1">
      <c r="A317" s="4" t="s">
        <v>412</v>
      </c>
      <c r="B317" s="22">
        <v>315</v>
      </c>
      <c r="C317" s="6" t="s">
        <v>354</v>
      </c>
      <c r="D317">
        <v>3</v>
      </c>
      <c r="E317" s="12">
        <v>0</v>
      </c>
      <c r="F317" s="3">
        <v>37</v>
      </c>
      <c r="G317" s="3">
        <v>36.5</v>
      </c>
      <c r="H317" s="2">
        <f t="shared" si="8"/>
        <v>1</v>
      </c>
      <c r="I317" s="8">
        <v>-4</v>
      </c>
      <c r="J317" s="8">
        <v>-3</v>
      </c>
      <c r="K317" s="2">
        <f t="shared" si="9"/>
        <v>2</v>
      </c>
      <c r="L317" s="9">
        <v>0</v>
      </c>
      <c r="M317" s="9">
        <v>0</v>
      </c>
      <c r="N317">
        <v>0</v>
      </c>
      <c r="O317">
        <v>0</v>
      </c>
      <c r="Q317" s="20">
        <v>1.394688069365005</v>
      </c>
    </row>
    <row r="318" spans="1:17" ht="13.5" thickBot="1">
      <c r="A318" s="4" t="s">
        <v>412</v>
      </c>
      <c r="B318" s="22">
        <v>316</v>
      </c>
      <c r="C318" s="6" t="s">
        <v>355</v>
      </c>
      <c r="D318">
        <v>16</v>
      </c>
      <c r="E318" s="12">
        <v>0</v>
      </c>
      <c r="F318" s="3">
        <v>43</v>
      </c>
      <c r="G318" s="3">
        <v>42</v>
      </c>
      <c r="H318" s="2">
        <f t="shared" si="8"/>
        <v>1.5</v>
      </c>
      <c r="I318" s="8">
        <v>-7</v>
      </c>
      <c r="J318" s="8">
        <v>2</v>
      </c>
      <c r="K318" s="2">
        <f t="shared" si="9"/>
        <v>10</v>
      </c>
      <c r="L318" s="9">
        <v>0</v>
      </c>
      <c r="M318" s="9">
        <v>0</v>
      </c>
      <c r="N318">
        <v>0</v>
      </c>
      <c r="O318">
        <v>0</v>
      </c>
      <c r="Q318" s="20">
        <v>1.0218131168222595</v>
      </c>
    </row>
    <row r="319" spans="1:17" ht="13.5" thickBot="1">
      <c r="A319" s="4" t="s">
        <v>412</v>
      </c>
      <c r="B319" s="22">
        <v>317</v>
      </c>
      <c r="C319" s="6" t="s">
        <v>193</v>
      </c>
      <c r="D319">
        <v>622</v>
      </c>
      <c r="E319" s="12">
        <v>0</v>
      </c>
      <c r="F319" s="3">
        <v>70</v>
      </c>
      <c r="G319" s="3">
        <v>40.5</v>
      </c>
      <c r="H319" s="2">
        <f t="shared" si="8"/>
        <v>30</v>
      </c>
      <c r="I319" s="8">
        <v>2</v>
      </c>
      <c r="J319" s="8">
        <v>33</v>
      </c>
      <c r="K319" s="2">
        <f t="shared" si="9"/>
        <v>32</v>
      </c>
      <c r="L319" s="9">
        <v>0.75</v>
      </c>
      <c r="M319" s="9">
        <v>45.75</v>
      </c>
      <c r="N319">
        <v>0</v>
      </c>
      <c r="O319">
        <v>1</v>
      </c>
      <c r="P319">
        <v>1</v>
      </c>
      <c r="Q319" s="20">
        <v>-0.93417634157591956</v>
      </c>
    </row>
    <row r="320" spans="1:17" ht="13.5" thickBot="1">
      <c r="A320" s="4" t="s">
        <v>412</v>
      </c>
      <c r="B320" s="22">
        <v>318</v>
      </c>
      <c r="C320" s="6" t="s">
        <v>194</v>
      </c>
      <c r="D320">
        <v>83</v>
      </c>
      <c r="E320" s="12">
        <v>0</v>
      </c>
      <c r="F320" s="3">
        <v>49</v>
      </c>
      <c r="G320" s="3">
        <v>42</v>
      </c>
      <c r="H320" s="2">
        <f t="shared" si="8"/>
        <v>7.5</v>
      </c>
      <c r="I320" s="8">
        <v>-5</v>
      </c>
      <c r="J320" s="8">
        <v>25</v>
      </c>
      <c r="K320" s="2">
        <f t="shared" si="9"/>
        <v>31</v>
      </c>
      <c r="L320" s="9">
        <v>0</v>
      </c>
      <c r="M320" s="9">
        <v>0</v>
      </c>
      <c r="N320">
        <v>0</v>
      </c>
      <c r="O320">
        <v>0</v>
      </c>
      <c r="P320">
        <v>0</v>
      </c>
      <c r="Q320" s="20">
        <v>0.29526706724542601</v>
      </c>
    </row>
    <row r="321" spans="1:17" ht="13.5" thickBot="1">
      <c r="A321" s="4" t="s">
        <v>412</v>
      </c>
      <c r="B321" s="22">
        <v>319</v>
      </c>
      <c r="C321" s="6" t="s">
        <v>195</v>
      </c>
      <c r="D321">
        <v>359</v>
      </c>
      <c r="E321" s="12">
        <v>0</v>
      </c>
      <c r="F321" s="3">
        <v>58</v>
      </c>
      <c r="G321" s="3">
        <v>39</v>
      </c>
      <c r="H321" s="2">
        <f t="shared" si="8"/>
        <v>19.5</v>
      </c>
      <c r="I321" s="8">
        <v>1</v>
      </c>
      <c r="J321" s="8">
        <v>33</v>
      </c>
      <c r="K321" s="2">
        <f t="shared" si="9"/>
        <v>33</v>
      </c>
      <c r="L321" s="9">
        <v>14.5</v>
      </c>
      <c r="M321" s="9">
        <v>0</v>
      </c>
      <c r="N321">
        <v>0</v>
      </c>
      <c r="O321">
        <v>0</v>
      </c>
      <c r="P321">
        <v>0</v>
      </c>
      <c r="Q321" s="20">
        <v>-0.4473958322323402</v>
      </c>
    </row>
    <row r="322" spans="1:17" ht="13.5" thickBot="1">
      <c r="A322" s="4" t="s">
        <v>412</v>
      </c>
      <c r="B322" s="22">
        <v>320</v>
      </c>
      <c r="C322" s="6" t="s">
        <v>196</v>
      </c>
      <c r="D322">
        <v>37</v>
      </c>
      <c r="E322" s="12">
        <v>0</v>
      </c>
      <c r="F322" s="3">
        <v>47.5</v>
      </c>
      <c r="G322" s="3">
        <v>44</v>
      </c>
      <c r="H322" s="2">
        <f t="shared" si="8"/>
        <v>4</v>
      </c>
      <c r="I322" s="8">
        <v>6</v>
      </c>
      <c r="J322" s="8">
        <v>15</v>
      </c>
      <c r="K322" s="2">
        <f t="shared" si="9"/>
        <v>10</v>
      </c>
      <c r="L322" s="9">
        <v>0</v>
      </c>
      <c r="M322" s="9">
        <v>0</v>
      </c>
      <c r="N322">
        <v>0</v>
      </c>
      <c r="O322">
        <v>0</v>
      </c>
      <c r="P322">
        <v>0</v>
      </c>
      <c r="Q322" s="20">
        <v>0.87204609758159068</v>
      </c>
    </row>
    <row r="323" spans="1:17" ht="13.5" thickBot="1">
      <c r="A323" s="4" t="s">
        <v>412</v>
      </c>
      <c r="B323" s="22">
        <v>321</v>
      </c>
      <c r="C323" s="6" t="s">
        <v>356</v>
      </c>
      <c r="D323">
        <v>42</v>
      </c>
      <c r="E323" s="12">
        <v>0</v>
      </c>
      <c r="F323" s="3">
        <v>46.5</v>
      </c>
      <c r="G323" s="3">
        <v>38</v>
      </c>
      <c r="H323" s="2">
        <f t="shared" si="8"/>
        <v>9</v>
      </c>
      <c r="I323" s="8">
        <v>13</v>
      </c>
      <c r="J323" s="8">
        <v>26</v>
      </c>
      <c r="K323" s="2">
        <f t="shared" si="9"/>
        <v>14</v>
      </c>
      <c r="L323" s="9">
        <v>0</v>
      </c>
      <c r="M323" s="9">
        <v>0</v>
      </c>
      <c r="N323">
        <v>0</v>
      </c>
      <c r="O323">
        <v>0</v>
      </c>
      <c r="P323">
        <v>0</v>
      </c>
      <c r="Q323" s="20">
        <v>0.61325521432631624</v>
      </c>
    </row>
    <row r="324" spans="1:17" ht="13.5" thickBot="1">
      <c r="A324" s="4" t="s">
        <v>412</v>
      </c>
      <c r="B324" s="22">
        <v>322</v>
      </c>
      <c r="C324" s="6" t="s">
        <v>197</v>
      </c>
      <c r="D324">
        <v>145</v>
      </c>
      <c r="E324" s="12">
        <v>0</v>
      </c>
      <c r="F324" s="3">
        <v>50.5</v>
      </c>
      <c r="G324" s="3">
        <v>38.5</v>
      </c>
      <c r="H324" s="2">
        <f t="shared" si="8"/>
        <v>12.5</v>
      </c>
      <c r="I324" s="8">
        <v>-7</v>
      </c>
      <c r="J324" s="8">
        <v>16</v>
      </c>
      <c r="K324" s="2">
        <f t="shared" si="9"/>
        <v>24</v>
      </c>
      <c r="L324" s="9">
        <v>1</v>
      </c>
      <c r="M324" s="9">
        <v>0</v>
      </c>
      <c r="N324">
        <v>0</v>
      </c>
      <c r="O324">
        <v>0</v>
      </c>
      <c r="P324">
        <v>0</v>
      </c>
      <c r="Q324" s="20">
        <v>0.15727983124542122</v>
      </c>
    </row>
    <row r="325" spans="1:17" ht="13.5" thickBot="1">
      <c r="A325" s="4" t="s">
        <v>412</v>
      </c>
      <c r="B325" s="22">
        <v>323</v>
      </c>
      <c r="C325" s="6" t="s">
        <v>198</v>
      </c>
      <c r="D325">
        <v>27</v>
      </c>
      <c r="E325" s="12">
        <v>0</v>
      </c>
      <c r="F325" s="3">
        <v>47.5</v>
      </c>
      <c r="G325" s="3">
        <v>44</v>
      </c>
      <c r="H325" s="2">
        <f t="shared" ref="H325:H388" si="10">(F325-G325+0.5)</f>
        <v>4</v>
      </c>
      <c r="I325" s="8">
        <v>5</v>
      </c>
      <c r="J325" s="8">
        <v>11</v>
      </c>
      <c r="K325" s="2">
        <f t="shared" ref="K325:K388" si="11">(J325-I325+1)</f>
        <v>7</v>
      </c>
      <c r="L325" s="9">
        <v>0</v>
      </c>
      <c r="M325" s="9">
        <v>0</v>
      </c>
      <c r="N325">
        <v>0</v>
      </c>
      <c r="O325">
        <v>0</v>
      </c>
      <c r="P325">
        <v>0</v>
      </c>
      <c r="Q325" s="20">
        <v>0.9489999983920101</v>
      </c>
    </row>
    <row r="326" spans="1:17" ht="13.5" thickBot="1">
      <c r="A326" s="4" t="s">
        <v>412</v>
      </c>
      <c r="B326" s="22">
        <v>324</v>
      </c>
      <c r="C326" s="6" t="s">
        <v>199</v>
      </c>
      <c r="D326">
        <v>37</v>
      </c>
      <c r="E326" s="12">
        <v>0</v>
      </c>
      <c r="F326" s="3">
        <v>47</v>
      </c>
      <c r="G326" s="3">
        <v>42</v>
      </c>
      <c r="H326" s="2">
        <f t="shared" si="10"/>
        <v>5.5</v>
      </c>
      <c r="I326" s="8">
        <v>5</v>
      </c>
      <c r="J326" s="8">
        <v>13</v>
      </c>
      <c r="K326" s="2">
        <f t="shared" si="11"/>
        <v>9</v>
      </c>
      <c r="L326" s="9">
        <v>0</v>
      </c>
      <c r="M326" s="9">
        <v>0</v>
      </c>
      <c r="N326">
        <v>0</v>
      </c>
      <c r="O326">
        <v>0</v>
      </c>
      <c r="P326">
        <v>0</v>
      </c>
      <c r="Q326" s="20">
        <v>0.84291051329241906</v>
      </c>
    </row>
    <row r="327" spans="1:17" ht="13.5" thickBot="1">
      <c r="A327" s="4" t="s">
        <v>412</v>
      </c>
      <c r="B327" s="22">
        <v>325</v>
      </c>
      <c r="C327" s="6" t="s">
        <v>200</v>
      </c>
      <c r="D327">
        <v>53</v>
      </c>
      <c r="E327" s="12">
        <v>0</v>
      </c>
      <c r="F327" s="3">
        <v>48</v>
      </c>
      <c r="G327" s="3">
        <v>41.5</v>
      </c>
      <c r="H327" s="2">
        <f t="shared" si="10"/>
        <v>7</v>
      </c>
      <c r="I327" s="8">
        <v>-6</v>
      </c>
      <c r="J327" s="8">
        <v>14</v>
      </c>
      <c r="K327" s="2">
        <f t="shared" si="11"/>
        <v>21</v>
      </c>
      <c r="L327" s="9">
        <v>0</v>
      </c>
      <c r="M327" s="9">
        <v>0</v>
      </c>
      <c r="N327">
        <v>0</v>
      </c>
      <c r="O327">
        <v>0</v>
      </c>
      <c r="P327">
        <v>0</v>
      </c>
      <c r="Q327" s="20">
        <v>0.5283205288118018</v>
      </c>
    </row>
    <row r="328" spans="1:17" ht="13.5" thickBot="1">
      <c r="A328" s="4" t="s">
        <v>412</v>
      </c>
      <c r="B328" s="22">
        <v>326</v>
      </c>
      <c r="C328" s="6" t="s">
        <v>201</v>
      </c>
      <c r="D328">
        <v>11</v>
      </c>
      <c r="E328" s="12">
        <v>0</v>
      </c>
      <c r="F328" s="3">
        <v>47</v>
      </c>
      <c r="G328" s="3">
        <v>46.5</v>
      </c>
      <c r="H328" s="2">
        <f t="shared" si="10"/>
        <v>1</v>
      </c>
      <c r="I328" s="8">
        <v>7</v>
      </c>
      <c r="J328" s="8">
        <v>14</v>
      </c>
      <c r="K328" s="2">
        <f t="shared" si="11"/>
        <v>8</v>
      </c>
      <c r="L328" s="9">
        <v>0</v>
      </c>
      <c r="M328" s="9">
        <v>0</v>
      </c>
      <c r="N328">
        <v>0</v>
      </c>
      <c r="O328">
        <v>0</v>
      </c>
      <c r="Q328" s="20">
        <v>1.1472316303041761</v>
      </c>
    </row>
    <row r="329" spans="1:17" ht="13.5" thickBot="1">
      <c r="A329" s="4" t="s">
        <v>412</v>
      </c>
      <c r="B329" s="22">
        <v>327</v>
      </c>
      <c r="C329" s="6" t="s">
        <v>202</v>
      </c>
      <c r="D329">
        <v>85</v>
      </c>
      <c r="E329" s="12">
        <v>0</v>
      </c>
      <c r="F329" s="3">
        <v>47.5</v>
      </c>
      <c r="G329" s="3">
        <v>41</v>
      </c>
      <c r="H329" s="2">
        <f t="shared" si="10"/>
        <v>7</v>
      </c>
      <c r="I329" s="8">
        <v>-1</v>
      </c>
      <c r="J329" s="8">
        <v>24</v>
      </c>
      <c r="K329" s="2">
        <f t="shared" si="11"/>
        <v>26</v>
      </c>
      <c r="L329" s="9">
        <v>0</v>
      </c>
      <c r="M329" s="9">
        <v>0</v>
      </c>
      <c r="N329">
        <v>0</v>
      </c>
      <c r="O329">
        <v>0</v>
      </c>
      <c r="P329">
        <v>0</v>
      </c>
      <c r="Q329" s="20">
        <v>0.42320534347075789</v>
      </c>
    </row>
    <row r="330" spans="1:17" ht="13.5" thickBot="1">
      <c r="A330" s="4" t="s">
        <v>412</v>
      </c>
      <c r="B330" s="22">
        <v>328</v>
      </c>
      <c r="C330" s="6" t="s">
        <v>357</v>
      </c>
      <c r="D330">
        <v>5</v>
      </c>
      <c r="E330" s="12">
        <v>0</v>
      </c>
      <c r="F330" s="3">
        <v>43</v>
      </c>
      <c r="G330" s="3">
        <v>41.5</v>
      </c>
      <c r="H330" s="2">
        <f t="shared" si="10"/>
        <v>2</v>
      </c>
      <c r="I330" s="8">
        <v>22</v>
      </c>
      <c r="J330" s="8">
        <v>24</v>
      </c>
      <c r="K330" s="2">
        <f t="shared" si="11"/>
        <v>3</v>
      </c>
      <c r="L330" s="9">
        <v>0</v>
      </c>
      <c r="M330" s="9">
        <v>0</v>
      </c>
      <c r="N330">
        <v>0</v>
      </c>
      <c r="O330">
        <v>0</v>
      </c>
      <c r="Q330" s="20">
        <v>1.2147087842918594</v>
      </c>
    </row>
    <row r="331" spans="1:17" ht="13.5" thickBot="1">
      <c r="A331" s="4" t="s">
        <v>412</v>
      </c>
      <c r="B331" s="22">
        <v>329</v>
      </c>
      <c r="C331" s="6" t="s">
        <v>203</v>
      </c>
      <c r="D331">
        <v>46</v>
      </c>
      <c r="E331" s="12">
        <v>0</v>
      </c>
      <c r="F331" s="3">
        <v>45</v>
      </c>
      <c r="G331" s="3">
        <v>38.5</v>
      </c>
      <c r="H331" s="2">
        <f t="shared" si="10"/>
        <v>7</v>
      </c>
      <c r="I331" s="8">
        <v>3</v>
      </c>
      <c r="J331" s="8">
        <v>25</v>
      </c>
      <c r="K331" s="2">
        <f t="shared" si="11"/>
        <v>23</v>
      </c>
      <c r="L331" s="9">
        <v>0</v>
      </c>
      <c r="M331" s="9">
        <v>0</v>
      </c>
      <c r="N331">
        <v>0</v>
      </c>
      <c r="O331">
        <v>0</v>
      </c>
      <c r="P331">
        <v>0</v>
      </c>
      <c r="Q331" s="20">
        <v>0.54538407220859886</v>
      </c>
    </row>
    <row r="332" spans="1:17" ht="13.5" thickBot="1">
      <c r="A332" s="4" t="s">
        <v>412</v>
      </c>
      <c r="B332" s="22">
        <v>330</v>
      </c>
      <c r="C332" s="6" t="s">
        <v>358</v>
      </c>
      <c r="D332">
        <v>8</v>
      </c>
      <c r="E332" s="12">
        <v>0</v>
      </c>
      <c r="F332" s="3">
        <v>43</v>
      </c>
      <c r="G332" s="3">
        <v>42</v>
      </c>
      <c r="H332" s="2">
        <f t="shared" si="10"/>
        <v>1.5</v>
      </c>
      <c r="I332" s="8">
        <v>-8</v>
      </c>
      <c r="J332" s="8">
        <v>-5</v>
      </c>
      <c r="K332" s="2">
        <f t="shared" si="11"/>
        <v>4</v>
      </c>
      <c r="L332" s="9">
        <v>0</v>
      </c>
      <c r="M332" s="9">
        <v>0</v>
      </c>
      <c r="N332">
        <v>0</v>
      </c>
      <c r="O332">
        <v>0</v>
      </c>
      <c r="Q332" s="20">
        <v>1.133058373381308</v>
      </c>
    </row>
    <row r="333" spans="1:17" ht="13.5" thickBot="1">
      <c r="A333" s="4" t="s">
        <v>412</v>
      </c>
      <c r="B333" s="22">
        <v>331</v>
      </c>
      <c r="C333" s="6" t="s">
        <v>204</v>
      </c>
      <c r="D333">
        <v>218</v>
      </c>
      <c r="E333" s="12">
        <v>0</v>
      </c>
      <c r="F333" s="3">
        <v>71</v>
      </c>
      <c r="G333" s="3">
        <v>41.5</v>
      </c>
      <c r="H333" s="2">
        <f t="shared" si="10"/>
        <v>30</v>
      </c>
      <c r="I333" s="8">
        <v>-1</v>
      </c>
      <c r="J333" s="8">
        <v>30</v>
      </c>
      <c r="K333" s="2">
        <f t="shared" si="11"/>
        <v>32</v>
      </c>
      <c r="L333" s="9">
        <v>0</v>
      </c>
      <c r="M333" s="9">
        <v>29</v>
      </c>
      <c r="N333">
        <v>0</v>
      </c>
      <c r="O333">
        <v>0</v>
      </c>
      <c r="P333">
        <v>0</v>
      </c>
      <c r="Q333" s="20">
        <v>-0.73863174583498503</v>
      </c>
    </row>
    <row r="334" spans="1:17" ht="13.5" thickBot="1">
      <c r="A334" s="4" t="s">
        <v>412</v>
      </c>
      <c r="B334" s="22">
        <v>332</v>
      </c>
      <c r="C334" s="6" t="s">
        <v>205</v>
      </c>
      <c r="D334">
        <v>48</v>
      </c>
      <c r="E334" s="12">
        <v>0</v>
      </c>
      <c r="F334" s="3">
        <v>49</v>
      </c>
      <c r="G334" s="3">
        <v>44</v>
      </c>
      <c r="H334" s="2">
        <f t="shared" si="10"/>
        <v>5.5</v>
      </c>
      <c r="I334" s="8">
        <v>5</v>
      </c>
      <c r="J334" s="8">
        <v>25</v>
      </c>
      <c r="K334" s="2">
        <f t="shared" si="11"/>
        <v>21</v>
      </c>
      <c r="L334" s="9">
        <v>0</v>
      </c>
      <c r="M334" s="9">
        <v>0</v>
      </c>
      <c r="N334">
        <v>0</v>
      </c>
      <c r="O334">
        <v>0</v>
      </c>
      <c r="P334">
        <v>0</v>
      </c>
      <c r="Q334" s="20">
        <v>0.59100584067885364</v>
      </c>
    </row>
    <row r="335" spans="1:17" ht="13.5" thickBot="1">
      <c r="A335" s="4" t="s">
        <v>412</v>
      </c>
      <c r="B335" s="22">
        <v>333</v>
      </c>
      <c r="C335" s="6" t="s">
        <v>206</v>
      </c>
      <c r="D335">
        <v>41</v>
      </c>
      <c r="E335" s="12">
        <v>0</v>
      </c>
      <c r="F335" s="3">
        <v>47.5</v>
      </c>
      <c r="G335" s="3">
        <v>42</v>
      </c>
      <c r="H335" s="2">
        <f t="shared" si="10"/>
        <v>6</v>
      </c>
      <c r="I335" s="8">
        <v>5</v>
      </c>
      <c r="J335" s="8">
        <v>14</v>
      </c>
      <c r="K335" s="2">
        <f t="shared" si="11"/>
        <v>10</v>
      </c>
      <c r="L335" s="9">
        <v>0</v>
      </c>
      <c r="M335" s="9">
        <v>0</v>
      </c>
      <c r="N335">
        <v>0</v>
      </c>
      <c r="O335">
        <v>0</v>
      </c>
      <c r="P335">
        <v>0</v>
      </c>
      <c r="Q335" s="20">
        <v>0.79842334939901471</v>
      </c>
    </row>
    <row r="336" spans="1:17" ht="13.5" thickBot="1">
      <c r="A336" s="4" t="s">
        <v>412</v>
      </c>
      <c r="B336" s="22">
        <v>334</v>
      </c>
      <c r="C336" s="6" t="s">
        <v>359</v>
      </c>
      <c r="D336">
        <v>22</v>
      </c>
      <c r="E336" s="12">
        <v>0</v>
      </c>
      <c r="F336" s="3">
        <v>70.5</v>
      </c>
      <c r="G336" s="3">
        <v>62</v>
      </c>
      <c r="H336" s="2">
        <f t="shared" si="10"/>
        <v>9</v>
      </c>
      <c r="I336" s="8">
        <v>21</v>
      </c>
      <c r="J336" s="8">
        <v>28</v>
      </c>
      <c r="K336" s="2">
        <f t="shared" si="11"/>
        <v>8</v>
      </c>
      <c r="L336" s="9">
        <v>0</v>
      </c>
      <c r="M336" s="9">
        <v>0</v>
      </c>
      <c r="N336">
        <v>0</v>
      </c>
      <c r="O336">
        <v>0</v>
      </c>
      <c r="Q336" s="20">
        <v>0.61368847053442266</v>
      </c>
    </row>
    <row r="337" spans="1:17" ht="13.5" thickBot="1">
      <c r="A337" s="4" t="s">
        <v>412</v>
      </c>
      <c r="B337" s="22">
        <v>335</v>
      </c>
      <c r="C337" s="6" t="s">
        <v>207</v>
      </c>
      <c r="D337">
        <v>81</v>
      </c>
      <c r="E337" s="12">
        <v>0</v>
      </c>
      <c r="F337" s="3">
        <v>50</v>
      </c>
      <c r="G337" s="3">
        <v>41.5</v>
      </c>
      <c r="H337" s="2">
        <f t="shared" si="10"/>
        <v>9</v>
      </c>
      <c r="I337" s="8">
        <v>-5</v>
      </c>
      <c r="J337" s="8">
        <v>25</v>
      </c>
      <c r="K337" s="2">
        <f t="shared" si="11"/>
        <v>31</v>
      </c>
      <c r="L337" s="9">
        <v>0</v>
      </c>
      <c r="M337" s="9">
        <v>0</v>
      </c>
      <c r="N337">
        <v>0</v>
      </c>
      <c r="O337">
        <v>0</v>
      </c>
      <c r="P337">
        <v>0</v>
      </c>
      <c r="Q337" s="20">
        <v>0.24972938820324664</v>
      </c>
    </row>
    <row r="338" spans="1:17" ht="13.5" thickBot="1">
      <c r="A338" s="4" t="s">
        <v>412</v>
      </c>
      <c r="B338" s="22">
        <v>336</v>
      </c>
      <c r="C338" s="6" t="s">
        <v>360</v>
      </c>
      <c r="D338">
        <v>9</v>
      </c>
      <c r="E338" s="12">
        <v>0</v>
      </c>
      <c r="F338" s="3">
        <v>42.5</v>
      </c>
      <c r="G338" s="3">
        <v>39.5</v>
      </c>
      <c r="H338" s="2">
        <f t="shared" si="10"/>
        <v>3.5</v>
      </c>
      <c r="I338" s="8">
        <v>20</v>
      </c>
      <c r="J338" s="8">
        <v>24</v>
      </c>
      <c r="K338" s="2">
        <f t="shared" si="11"/>
        <v>5</v>
      </c>
      <c r="L338" s="9">
        <v>0</v>
      </c>
      <c r="M338" s="9">
        <v>0</v>
      </c>
      <c r="N338">
        <v>0</v>
      </c>
      <c r="O338">
        <v>0</v>
      </c>
      <c r="Q338" s="20">
        <v>1.0799818717971748</v>
      </c>
    </row>
    <row r="339" spans="1:17" ht="13.5" thickBot="1">
      <c r="A339" s="4" t="s">
        <v>412</v>
      </c>
      <c r="B339" s="22">
        <v>337</v>
      </c>
      <c r="C339" s="6" t="s">
        <v>418</v>
      </c>
      <c r="D339">
        <v>11</v>
      </c>
      <c r="E339" s="12">
        <v>0</v>
      </c>
      <c r="F339" s="3">
        <v>43</v>
      </c>
      <c r="G339" s="3">
        <v>42</v>
      </c>
      <c r="H339" s="2">
        <f t="shared" si="10"/>
        <v>1.5</v>
      </c>
      <c r="I339" s="8">
        <v>-2</v>
      </c>
      <c r="J339" s="8">
        <v>2</v>
      </c>
      <c r="K339" s="2">
        <f t="shared" si="11"/>
        <v>5</v>
      </c>
      <c r="L339" s="9">
        <v>0</v>
      </c>
      <c r="M339" s="9">
        <v>0</v>
      </c>
      <c r="N339">
        <v>0</v>
      </c>
      <c r="O339">
        <v>0</v>
      </c>
      <c r="Q339" s="20">
        <v>1.1759588617541004</v>
      </c>
    </row>
    <row r="340" spans="1:17" ht="13.5" thickBot="1">
      <c r="A340" s="4" t="s">
        <v>412</v>
      </c>
      <c r="B340" s="22">
        <v>338</v>
      </c>
      <c r="C340" s="6" t="s">
        <v>208</v>
      </c>
      <c r="D340">
        <v>10</v>
      </c>
      <c r="E340" s="12">
        <v>0</v>
      </c>
      <c r="F340" s="3">
        <v>45.5</v>
      </c>
      <c r="G340" s="3">
        <v>43.5</v>
      </c>
      <c r="H340" s="2">
        <f t="shared" si="10"/>
        <v>2.5</v>
      </c>
      <c r="I340" s="8">
        <v>5</v>
      </c>
      <c r="J340" s="8">
        <v>7</v>
      </c>
      <c r="K340" s="2">
        <f t="shared" si="11"/>
        <v>3</v>
      </c>
      <c r="L340" s="9">
        <v>0</v>
      </c>
      <c r="M340" s="9">
        <v>0</v>
      </c>
      <c r="N340">
        <v>0</v>
      </c>
      <c r="O340">
        <v>0</v>
      </c>
      <c r="Q340" s="20">
        <v>1.169072713129832</v>
      </c>
    </row>
    <row r="341" spans="1:17" ht="13.5" thickBot="1">
      <c r="A341" s="4" t="s">
        <v>412</v>
      </c>
      <c r="B341" s="22">
        <v>339</v>
      </c>
      <c r="C341" s="6" t="s">
        <v>361</v>
      </c>
      <c r="D341">
        <v>17</v>
      </c>
      <c r="E341" s="12">
        <v>0</v>
      </c>
      <c r="F341" s="3">
        <v>47</v>
      </c>
      <c r="G341" s="3">
        <v>45.5</v>
      </c>
      <c r="H341" s="2">
        <f t="shared" si="10"/>
        <v>2</v>
      </c>
      <c r="I341" s="8">
        <v>10</v>
      </c>
      <c r="J341" s="8">
        <v>15</v>
      </c>
      <c r="K341" s="2">
        <f t="shared" si="11"/>
        <v>6</v>
      </c>
      <c r="L341" s="9">
        <v>0</v>
      </c>
      <c r="M341" s="9">
        <v>0</v>
      </c>
      <c r="N341">
        <v>0</v>
      </c>
      <c r="O341">
        <v>0</v>
      </c>
      <c r="Q341" s="20">
        <v>1.0824278603419799</v>
      </c>
    </row>
    <row r="342" spans="1:17" ht="13.5" thickBot="1">
      <c r="A342" s="4" t="s">
        <v>412</v>
      </c>
      <c r="B342" s="22">
        <v>340</v>
      </c>
      <c r="C342" s="6" t="s">
        <v>209</v>
      </c>
      <c r="D342">
        <v>22</v>
      </c>
      <c r="E342" s="12">
        <v>0</v>
      </c>
      <c r="F342" s="3">
        <v>47.5</v>
      </c>
      <c r="G342" s="3">
        <v>45.5</v>
      </c>
      <c r="H342" s="2">
        <f t="shared" si="10"/>
        <v>2.5</v>
      </c>
      <c r="I342" s="8">
        <v>8</v>
      </c>
      <c r="J342" s="8">
        <v>14</v>
      </c>
      <c r="K342" s="2">
        <f t="shared" si="11"/>
        <v>7</v>
      </c>
      <c r="L342" s="9">
        <v>0</v>
      </c>
      <c r="M342" s="9">
        <v>0</v>
      </c>
      <c r="N342">
        <v>0</v>
      </c>
      <c r="O342">
        <v>0</v>
      </c>
      <c r="P342">
        <v>0</v>
      </c>
      <c r="Q342" s="20">
        <v>1.0219301891112131</v>
      </c>
    </row>
    <row r="343" spans="1:17" ht="13.5" thickBot="1">
      <c r="A343" s="4" t="s">
        <v>412</v>
      </c>
      <c r="B343" s="22">
        <v>341</v>
      </c>
      <c r="C343" s="6" t="s">
        <v>210</v>
      </c>
      <c r="D343">
        <v>14</v>
      </c>
      <c r="E343" s="12">
        <v>0</v>
      </c>
      <c r="F343" s="3">
        <v>50</v>
      </c>
      <c r="G343" s="3">
        <v>44.5</v>
      </c>
      <c r="H343" s="2">
        <f t="shared" si="10"/>
        <v>6</v>
      </c>
      <c r="I343" s="8">
        <v>2</v>
      </c>
      <c r="J343" s="8">
        <v>25</v>
      </c>
      <c r="K343" s="2">
        <f t="shared" si="11"/>
        <v>24</v>
      </c>
      <c r="L343" s="9">
        <v>0</v>
      </c>
      <c r="M343" s="9">
        <v>0</v>
      </c>
      <c r="N343">
        <v>0</v>
      </c>
      <c r="O343">
        <v>0</v>
      </c>
      <c r="Q343" s="20">
        <v>0.62732334052712213</v>
      </c>
    </row>
    <row r="344" spans="1:17" ht="13.5" thickBot="1">
      <c r="A344" s="4" t="s">
        <v>412</v>
      </c>
      <c r="B344" s="22">
        <v>342</v>
      </c>
      <c r="C344" s="6" t="s">
        <v>211</v>
      </c>
      <c r="D344">
        <v>82</v>
      </c>
      <c r="E344" s="12">
        <v>0</v>
      </c>
      <c r="F344" s="3">
        <v>46.5</v>
      </c>
      <c r="G344" s="3">
        <v>37.5</v>
      </c>
      <c r="H344" s="2">
        <f t="shared" si="10"/>
        <v>9.5</v>
      </c>
      <c r="I344" s="8">
        <v>-9</v>
      </c>
      <c r="J344" s="8">
        <v>12</v>
      </c>
      <c r="K344" s="2">
        <f t="shared" si="11"/>
        <v>22</v>
      </c>
      <c r="L344" s="9">
        <v>0</v>
      </c>
      <c r="M344" s="9">
        <v>0</v>
      </c>
      <c r="N344">
        <v>0</v>
      </c>
      <c r="O344">
        <v>0</v>
      </c>
      <c r="P344">
        <v>0</v>
      </c>
      <c r="Q344" s="20">
        <v>0.36015642092623484</v>
      </c>
    </row>
    <row r="345" spans="1:17" ht="13.5" thickBot="1">
      <c r="A345" s="4" t="s">
        <v>412</v>
      </c>
      <c r="B345" s="22">
        <v>343</v>
      </c>
      <c r="C345" s="6" t="s">
        <v>212</v>
      </c>
      <c r="D345">
        <v>26</v>
      </c>
      <c r="E345" s="12">
        <v>0</v>
      </c>
      <c r="F345" s="3">
        <v>47.5</v>
      </c>
      <c r="G345" s="3">
        <v>45.5</v>
      </c>
      <c r="H345" s="2">
        <f t="shared" si="10"/>
        <v>2.5</v>
      </c>
      <c r="I345" s="8">
        <v>7</v>
      </c>
      <c r="J345" s="8">
        <v>15</v>
      </c>
      <c r="K345" s="2">
        <f t="shared" si="11"/>
        <v>9</v>
      </c>
      <c r="L345" s="9">
        <v>0</v>
      </c>
      <c r="M345" s="9">
        <v>0</v>
      </c>
      <c r="N345">
        <v>0</v>
      </c>
      <c r="O345">
        <v>0</v>
      </c>
      <c r="P345">
        <v>0</v>
      </c>
      <c r="Q345" s="20">
        <v>0.97602813412112921</v>
      </c>
    </row>
    <row r="346" spans="1:17" ht="13.5" thickBot="1">
      <c r="A346" s="4" t="s">
        <v>412</v>
      </c>
      <c r="B346" s="22">
        <v>344</v>
      </c>
      <c r="C346" s="6" t="s">
        <v>362</v>
      </c>
      <c r="D346">
        <v>7</v>
      </c>
      <c r="E346" s="12">
        <v>0</v>
      </c>
      <c r="F346" s="3">
        <v>41.5</v>
      </c>
      <c r="G346" s="3">
        <v>40</v>
      </c>
      <c r="H346" s="2">
        <f t="shared" si="10"/>
        <v>2</v>
      </c>
      <c r="I346" s="8">
        <v>6</v>
      </c>
      <c r="J346" s="8">
        <v>9</v>
      </c>
      <c r="K346" s="2">
        <f t="shared" si="11"/>
        <v>4</v>
      </c>
      <c r="L346" s="9">
        <v>0</v>
      </c>
      <c r="M346" s="9">
        <v>0</v>
      </c>
      <c r="N346">
        <v>0</v>
      </c>
      <c r="O346">
        <v>0</v>
      </c>
      <c r="Q346" s="20">
        <v>1.2419094131246482</v>
      </c>
    </row>
    <row r="347" spans="1:17" ht="13.5" thickBot="1">
      <c r="A347" s="4" t="s">
        <v>412</v>
      </c>
      <c r="B347" s="22">
        <v>345</v>
      </c>
      <c r="C347" s="6" t="s">
        <v>363</v>
      </c>
      <c r="D347">
        <v>20</v>
      </c>
      <c r="E347" s="12">
        <v>0</v>
      </c>
      <c r="F347" s="3">
        <v>43</v>
      </c>
      <c r="G347" s="3">
        <v>39</v>
      </c>
      <c r="H347" s="2">
        <f t="shared" si="10"/>
        <v>4.5</v>
      </c>
      <c r="I347" s="8">
        <v>8</v>
      </c>
      <c r="J347" s="8">
        <v>11</v>
      </c>
      <c r="K347" s="2">
        <f t="shared" si="11"/>
        <v>4</v>
      </c>
      <c r="L347" s="9">
        <v>0</v>
      </c>
      <c r="M347" s="9">
        <v>0</v>
      </c>
      <c r="N347">
        <v>0</v>
      </c>
      <c r="O347">
        <v>0</v>
      </c>
      <c r="Q347" s="20">
        <v>1.0373052352770997</v>
      </c>
    </row>
    <row r="348" spans="1:17" ht="13.5" thickBot="1">
      <c r="A348" s="4" t="s">
        <v>412</v>
      </c>
      <c r="B348" s="22">
        <v>346</v>
      </c>
      <c r="C348" s="6" t="s">
        <v>364</v>
      </c>
      <c r="D348">
        <v>20</v>
      </c>
      <c r="E348" s="12">
        <v>0</v>
      </c>
      <c r="F348" s="3">
        <v>41</v>
      </c>
      <c r="G348" s="3">
        <v>36.5</v>
      </c>
      <c r="H348" s="2">
        <f t="shared" si="10"/>
        <v>5</v>
      </c>
      <c r="I348" s="8">
        <v>12</v>
      </c>
      <c r="J348" s="8">
        <v>16</v>
      </c>
      <c r="K348" s="2">
        <f t="shared" si="11"/>
        <v>5</v>
      </c>
      <c r="L348" s="9">
        <v>0</v>
      </c>
      <c r="M348" s="9">
        <v>0</v>
      </c>
      <c r="N348">
        <v>0</v>
      </c>
      <c r="O348">
        <v>0</v>
      </c>
      <c r="Q348" s="20">
        <v>1.0118174948010377</v>
      </c>
    </row>
    <row r="349" spans="1:17" ht="13.5" thickBot="1">
      <c r="A349" s="4" t="s">
        <v>412</v>
      </c>
      <c r="B349" s="22">
        <v>347</v>
      </c>
      <c r="C349" s="6" t="s">
        <v>365</v>
      </c>
      <c r="D349">
        <v>1</v>
      </c>
      <c r="E349" s="12">
        <v>0</v>
      </c>
      <c r="F349" s="3">
        <v>35.5</v>
      </c>
      <c r="G349" s="3">
        <v>35.5</v>
      </c>
      <c r="H349" s="2">
        <f t="shared" si="10"/>
        <v>0.5</v>
      </c>
      <c r="I349" s="8">
        <v>27</v>
      </c>
      <c r="J349" s="8">
        <v>27</v>
      </c>
      <c r="K349" s="2">
        <f t="shared" si="11"/>
        <v>1</v>
      </c>
      <c r="L349" s="9">
        <v>0</v>
      </c>
      <c r="M349" s="9">
        <v>0</v>
      </c>
      <c r="N349">
        <v>0</v>
      </c>
      <c r="O349">
        <v>0</v>
      </c>
      <c r="Q349" s="20">
        <v>1.5207910768918049</v>
      </c>
    </row>
    <row r="350" spans="1:17" ht="13.5" thickBot="1">
      <c r="A350" s="4" t="s">
        <v>412</v>
      </c>
      <c r="B350" s="22">
        <v>348</v>
      </c>
      <c r="C350" s="6" t="s">
        <v>366</v>
      </c>
      <c r="D350">
        <v>6</v>
      </c>
      <c r="E350" s="12">
        <v>0</v>
      </c>
      <c r="F350" s="3">
        <v>35.5</v>
      </c>
      <c r="G350" s="3">
        <v>35</v>
      </c>
      <c r="H350" s="2">
        <f t="shared" si="10"/>
        <v>1</v>
      </c>
      <c r="I350" s="8">
        <v>23</v>
      </c>
      <c r="J350" s="8">
        <v>26</v>
      </c>
      <c r="K350" s="2">
        <f t="shared" si="11"/>
        <v>4</v>
      </c>
      <c r="L350" s="9">
        <v>0</v>
      </c>
      <c r="M350" s="9">
        <v>0</v>
      </c>
      <c r="N350">
        <v>0</v>
      </c>
      <c r="O350">
        <v>0</v>
      </c>
      <c r="Q350" s="20">
        <v>1.300093742609097</v>
      </c>
    </row>
    <row r="351" spans="1:17" ht="13.5" thickBot="1">
      <c r="A351" s="4" t="s">
        <v>412</v>
      </c>
      <c r="B351" s="22">
        <v>349</v>
      </c>
      <c r="C351" s="6" t="s">
        <v>367</v>
      </c>
      <c r="D351">
        <v>6</v>
      </c>
      <c r="E351" s="12">
        <v>0</v>
      </c>
      <c r="F351" s="3">
        <v>35.5</v>
      </c>
      <c r="G351" s="3">
        <v>34.5</v>
      </c>
      <c r="H351" s="2">
        <f t="shared" si="10"/>
        <v>1.5</v>
      </c>
      <c r="I351" s="8">
        <v>32</v>
      </c>
      <c r="J351" s="8">
        <v>34</v>
      </c>
      <c r="K351" s="2">
        <f t="shared" si="11"/>
        <v>3</v>
      </c>
      <c r="L351" s="9">
        <v>0</v>
      </c>
      <c r="M351" s="9">
        <v>0</v>
      </c>
      <c r="N351">
        <v>0</v>
      </c>
      <c r="O351">
        <v>0</v>
      </c>
      <c r="Q351" s="20">
        <v>1.2088447165566754</v>
      </c>
    </row>
    <row r="352" spans="1:17" ht="13.5" thickBot="1">
      <c r="A352" s="4" t="s">
        <v>412</v>
      </c>
      <c r="B352" s="22">
        <v>350</v>
      </c>
      <c r="C352" s="6" t="s">
        <v>213</v>
      </c>
      <c r="D352">
        <v>376</v>
      </c>
      <c r="E352" s="12">
        <v>0</v>
      </c>
      <c r="F352" s="3">
        <v>52</v>
      </c>
      <c r="G352" s="3">
        <v>37</v>
      </c>
      <c r="H352" s="2">
        <f t="shared" si="10"/>
        <v>15.5</v>
      </c>
      <c r="I352" s="8">
        <v>-8</v>
      </c>
      <c r="J352" s="8">
        <v>39</v>
      </c>
      <c r="K352" s="2">
        <f t="shared" si="11"/>
        <v>48</v>
      </c>
      <c r="L352" s="9">
        <v>18.5</v>
      </c>
      <c r="M352" s="9">
        <v>0</v>
      </c>
      <c r="N352">
        <v>0</v>
      </c>
      <c r="O352">
        <v>1</v>
      </c>
      <c r="P352">
        <v>0</v>
      </c>
      <c r="Q352" s="20">
        <v>-0.7049593655891897</v>
      </c>
    </row>
    <row r="353" spans="1:17" ht="13.5" thickBot="1">
      <c r="A353" s="4" t="s">
        <v>412</v>
      </c>
      <c r="B353" s="22">
        <v>351</v>
      </c>
      <c r="C353" s="6" t="s">
        <v>368</v>
      </c>
      <c r="D353">
        <v>55</v>
      </c>
      <c r="E353" s="12">
        <v>0</v>
      </c>
      <c r="F353" s="3">
        <v>43</v>
      </c>
      <c r="G353" s="3">
        <v>35.5</v>
      </c>
      <c r="H353" s="2">
        <f t="shared" si="10"/>
        <v>8</v>
      </c>
      <c r="I353" s="8">
        <v>17</v>
      </c>
      <c r="J353" s="8">
        <v>28</v>
      </c>
      <c r="K353" s="2">
        <f t="shared" si="11"/>
        <v>12</v>
      </c>
      <c r="L353" s="9">
        <v>0</v>
      </c>
      <c r="M353" s="9">
        <v>0</v>
      </c>
      <c r="N353">
        <v>0</v>
      </c>
      <c r="O353">
        <v>0</v>
      </c>
      <c r="P353">
        <v>0</v>
      </c>
      <c r="Q353" s="20">
        <v>0.65556018445109909</v>
      </c>
    </row>
    <row r="354" spans="1:17" ht="13.5" thickBot="1">
      <c r="A354" s="4" t="s">
        <v>412</v>
      </c>
      <c r="B354" s="22">
        <v>352</v>
      </c>
      <c r="C354" s="6" t="s">
        <v>419</v>
      </c>
      <c r="D354">
        <v>139</v>
      </c>
      <c r="E354" s="12">
        <v>0</v>
      </c>
      <c r="F354" s="3">
        <v>48</v>
      </c>
      <c r="G354" s="3">
        <v>36</v>
      </c>
      <c r="H354" s="2">
        <f t="shared" si="10"/>
        <v>12.5</v>
      </c>
      <c r="I354" s="8">
        <v>-10</v>
      </c>
      <c r="J354" s="8">
        <v>8</v>
      </c>
      <c r="K354" s="2">
        <f t="shared" si="11"/>
        <v>19</v>
      </c>
      <c r="L354" s="9">
        <v>0</v>
      </c>
      <c r="M354" s="9">
        <v>0</v>
      </c>
      <c r="N354">
        <v>0</v>
      </c>
      <c r="O354">
        <v>0</v>
      </c>
      <c r="P354">
        <v>0</v>
      </c>
      <c r="Q354" s="20">
        <v>0.2358666211336109</v>
      </c>
    </row>
    <row r="355" spans="1:17" ht="13.5" thickBot="1">
      <c r="A355" s="4" t="s">
        <v>412</v>
      </c>
      <c r="B355" s="22">
        <v>353</v>
      </c>
      <c r="C355" s="6" t="s">
        <v>214</v>
      </c>
      <c r="D355">
        <v>306</v>
      </c>
      <c r="E355" s="12">
        <v>0</v>
      </c>
      <c r="F355" s="3">
        <v>59.5</v>
      </c>
      <c r="G355" s="3">
        <v>36.5</v>
      </c>
      <c r="H355" s="2">
        <f t="shared" si="10"/>
        <v>23.5</v>
      </c>
      <c r="I355" s="8">
        <v>-9</v>
      </c>
      <c r="J355" s="8">
        <v>36</v>
      </c>
      <c r="K355" s="2">
        <f t="shared" si="11"/>
        <v>46</v>
      </c>
      <c r="L355" s="9">
        <v>2</v>
      </c>
      <c r="M355" s="9">
        <v>4.75</v>
      </c>
      <c r="N355">
        <v>0</v>
      </c>
      <c r="O355">
        <v>0</v>
      </c>
      <c r="P355">
        <v>0</v>
      </c>
      <c r="Q355" s="20">
        <v>-0.88205442165741355</v>
      </c>
    </row>
    <row r="356" spans="1:17" ht="13.5" thickBot="1">
      <c r="A356" s="4" t="s">
        <v>412</v>
      </c>
      <c r="B356" s="22">
        <v>354</v>
      </c>
      <c r="C356" s="6" t="s">
        <v>369</v>
      </c>
      <c r="D356">
        <v>3</v>
      </c>
      <c r="E356" s="12">
        <v>0</v>
      </c>
      <c r="F356" s="3">
        <v>38.5</v>
      </c>
      <c r="G356" s="3">
        <v>38</v>
      </c>
      <c r="H356" s="2">
        <f t="shared" si="10"/>
        <v>1</v>
      </c>
      <c r="I356" s="8">
        <v>14</v>
      </c>
      <c r="J356" s="8">
        <v>15</v>
      </c>
      <c r="K356" s="2">
        <f t="shared" si="11"/>
        <v>2</v>
      </c>
      <c r="L356" s="9">
        <v>0</v>
      </c>
      <c r="M356" s="9">
        <v>0</v>
      </c>
      <c r="N356">
        <v>0</v>
      </c>
      <c r="O356">
        <v>0</v>
      </c>
      <c r="Q356" s="20">
        <v>1.4159056900031373</v>
      </c>
    </row>
    <row r="357" spans="1:17" ht="13.5" thickBot="1">
      <c r="A357" s="4" t="s">
        <v>412</v>
      </c>
      <c r="B357" s="22">
        <v>355</v>
      </c>
      <c r="C357" s="6" t="s">
        <v>370</v>
      </c>
      <c r="D357">
        <v>4</v>
      </c>
      <c r="E357" s="12">
        <v>0</v>
      </c>
      <c r="F357" s="3">
        <v>39</v>
      </c>
      <c r="G357" s="3">
        <v>37</v>
      </c>
      <c r="H357" s="2">
        <f t="shared" si="10"/>
        <v>2.5</v>
      </c>
      <c r="I357" s="8">
        <v>25</v>
      </c>
      <c r="J357" s="8">
        <v>26</v>
      </c>
      <c r="K357" s="2">
        <f t="shared" si="11"/>
        <v>2</v>
      </c>
      <c r="L357" s="9">
        <v>0</v>
      </c>
      <c r="M357" s="9">
        <v>0</v>
      </c>
      <c r="N357">
        <v>0</v>
      </c>
      <c r="O357">
        <v>0</v>
      </c>
      <c r="Q357" s="20">
        <v>1.2451054845965388</v>
      </c>
    </row>
    <row r="358" spans="1:17" ht="13.5" thickBot="1">
      <c r="A358" s="4" t="s">
        <v>412</v>
      </c>
      <c r="B358" s="22">
        <v>356</v>
      </c>
      <c r="C358" s="6" t="s">
        <v>371</v>
      </c>
      <c r="D358">
        <v>13</v>
      </c>
      <c r="E358" s="12">
        <v>0</v>
      </c>
      <c r="F358" s="3">
        <v>43</v>
      </c>
      <c r="G358" s="3">
        <v>39</v>
      </c>
      <c r="H358" s="2">
        <f t="shared" si="10"/>
        <v>4.5</v>
      </c>
      <c r="I358" s="8">
        <v>8</v>
      </c>
      <c r="J358" s="8">
        <v>10</v>
      </c>
      <c r="K358" s="2">
        <f t="shared" si="11"/>
        <v>3</v>
      </c>
      <c r="L358" s="9">
        <v>0</v>
      </c>
      <c r="M358" s="9">
        <v>0</v>
      </c>
      <c r="N358">
        <v>0</v>
      </c>
      <c r="O358">
        <v>0</v>
      </c>
      <c r="Q358" s="20">
        <v>1.0902526352115836</v>
      </c>
    </row>
    <row r="359" spans="1:17" ht="13.5" thickBot="1">
      <c r="A359" s="4" t="s">
        <v>412</v>
      </c>
      <c r="B359" s="22">
        <v>357</v>
      </c>
      <c r="C359" s="6" t="s">
        <v>372</v>
      </c>
      <c r="D359">
        <v>17</v>
      </c>
      <c r="E359" s="12">
        <v>0</v>
      </c>
      <c r="F359" s="3">
        <v>45.5</v>
      </c>
      <c r="G359" s="3">
        <v>37.5</v>
      </c>
      <c r="H359" s="2">
        <f t="shared" si="10"/>
        <v>8.5</v>
      </c>
      <c r="I359" s="8">
        <v>25</v>
      </c>
      <c r="J359" s="8">
        <v>36</v>
      </c>
      <c r="K359" s="2">
        <f t="shared" si="11"/>
        <v>12</v>
      </c>
      <c r="L359" s="9">
        <v>0</v>
      </c>
      <c r="M359" s="9">
        <v>0</v>
      </c>
      <c r="N359">
        <v>0</v>
      </c>
      <c r="O359">
        <v>0</v>
      </c>
      <c r="Q359" s="20">
        <v>0.65083532691476065</v>
      </c>
    </row>
    <row r="360" spans="1:17" ht="13.5" thickBot="1">
      <c r="A360" s="4" t="s">
        <v>412</v>
      </c>
      <c r="B360" s="22">
        <v>358</v>
      </c>
      <c r="C360" s="6" t="s">
        <v>373</v>
      </c>
      <c r="D360">
        <v>2</v>
      </c>
      <c r="E360" s="12">
        <v>0</v>
      </c>
      <c r="F360" s="3">
        <v>40.5</v>
      </c>
      <c r="G360" s="3">
        <v>40.5</v>
      </c>
      <c r="H360" s="2">
        <f t="shared" si="10"/>
        <v>0.5</v>
      </c>
      <c r="I360" s="8">
        <v>12</v>
      </c>
      <c r="J360" s="8">
        <v>13</v>
      </c>
      <c r="K360" s="2">
        <f t="shared" si="11"/>
        <v>2</v>
      </c>
      <c r="L360" s="9">
        <v>0</v>
      </c>
      <c r="M360" s="9">
        <v>0</v>
      </c>
      <c r="N360">
        <v>0</v>
      </c>
      <c r="O360">
        <v>0</v>
      </c>
      <c r="Q360" s="20">
        <v>1.474280747371808</v>
      </c>
    </row>
    <row r="361" spans="1:17" ht="13.5" thickBot="1">
      <c r="A361" s="4" t="s">
        <v>412</v>
      </c>
      <c r="B361" s="22">
        <v>359</v>
      </c>
      <c r="C361" s="6" t="s">
        <v>215</v>
      </c>
      <c r="D361">
        <v>982</v>
      </c>
      <c r="E361" s="12">
        <v>138</v>
      </c>
      <c r="F361" s="3">
        <v>61</v>
      </c>
      <c r="G361" s="3">
        <v>36.5</v>
      </c>
      <c r="H361" s="2">
        <f t="shared" si="10"/>
        <v>25</v>
      </c>
      <c r="I361" s="8">
        <v>-11</v>
      </c>
      <c r="J361" s="8">
        <v>36</v>
      </c>
      <c r="K361" s="2">
        <f t="shared" si="11"/>
        <v>48</v>
      </c>
      <c r="L361" s="9">
        <v>72.5</v>
      </c>
      <c r="M361" s="9">
        <v>13.25</v>
      </c>
      <c r="N361">
        <v>1</v>
      </c>
      <c r="O361">
        <v>1</v>
      </c>
      <c r="P361">
        <v>1</v>
      </c>
      <c r="Q361" s="20">
        <v>-1.5183657309100869</v>
      </c>
    </row>
    <row r="362" spans="1:17" ht="13.5" thickBot="1">
      <c r="A362" s="4" t="s">
        <v>412</v>
      </c>
      <c r="B362" s="22">
        <v>360</v>
      </c>
      <c r="C362" s="6" t="s">
        <v>374</v>
      </c>
      <c r="D362">
        <v>54</v>
      </c>
      <c r="E362" s="12">
        <v>0</v>
      </c>
      <c r="F362" s="3">
        <v>42.5</v>
      </c>
      <c r="G362" s="3">
        <v>36</v>
      </c>
      <c r="H362" s="2">
        <f t="shared" si="10"/>
        <v>7</v>
      </c>
      <c r="I362" s="8">
        <v>20</v>
      </c>
      <c r="J362" s="8">
        <v>28</v>
      </c>
      <c r="K362" s="2">
        <f t="shared" si="11"/>
        <v>9</v>
      </c>
      <c r="L362" s="9">
        <v>0</v>
      </c>
      <c r="M362" s="9">
        <v>0</v>
      </c>
      <c r="N362">
        <v>0</v>
      </c>
      <c r="O362">
        <v>0</v>
      </c>
      <c r="P362">
        <v>0</v>
      </c>
      <c r="Q362" s="20">
        <v>0.72836237258543124</v>
      </c>
    </row>
    <row r="363" spans="1:17" ht="13.5" thickBot="1">
      <c r="A363" s="4" t="s">
        <v>412</v>
      </c>
      <c r="B363" s="22">
        <v>361</v>
      </c>
      <c r="C363" s="6" t="s">
        <v>216</v>
      </c>
      <c r="D363">
        <v>491</v>
      </c>
      <c r="E363" s="12">
        <v>0</v>
      </c>
      <c r="F363" s="3">
        <v>55</v>
      </c>
      <c r="G363" s="3">
        <v>36</v>
      </c>
      <c r="H363" s="2">
        <f t="shared" si="10"/>
        <v>19.5</v>
      </c>
      <c r="I363" s="8">
        <v>-10</v>
      </c>
      <c r="J363" s="8">
        <v>39</v>
      </c>
      <c r="K363" s="2">
        <f t="shared" si="11"/>
        <v>50</v>
      </c>
      <c r="L363" s="9">
        <v>22.5</v>
      </c>
      <c r="M363" s="9">
        <v>0</v>
      </c>
      <c r="N363">
        <v>0</v>
      </c>
      <c r="O363">
        <v>0</v>
      </c>
      <c r="P363">
        <v>0</v>
      </c>
      <c r="Q363" s="20">
        <v>-0.94110926806676198</v>
      </c>
    </row>
    <row r="364" spans="1:17" ht="13.5" thickBot="1">
      <c r="A364" s="4" t="s">
        <v>412</v>
      </c>
      <c r="B364" s="22">
        <v>362</v>
      </c>
      <c r="C364" s="6" t="s">
        <v>375</v>
      </c>
      <c r="D364">
        <v>77</v>
      </c>
      <c r="E364" s="12">
        <v>0</v>
      </c>
      <c r="F364" s="3">
        <v>45</v>
      </c>
      <c r="G364" s="3">
        <v>34.5</v>
      </c>
      <c r="H364" s="2">
        <f t="shared" si="10"/>
        <v>11</v>
      </c>
      <c r="I364" s="8">
        <v>14</v>
      </c>
      <c r="J364" s="8">
        <v>34</v>
      </c>
      <c r="K364" s="2">
        <f t="shared" si="11"/>
        <v>21</v>
      </c>
      <c r="L364" s="9">
        <v>0</v>
      </c>
      <c r="M364" s="9">
        <v>0</v>
      </c>
      <c r="N364">
        <v>0</v>
      </c>
      <c r="O364">
        <v>0</v>
      </c>
      <c r="P364">
        <v>0</v>
      </c>
      <c r="Q364" s="20">
        <v>0.36285147938694817</v>
      </c>
    </row>
    <row r="365" spans="1:17" ht="13.5" thickBot="1">
      <c r="A365" s="4" t="s">
        <v>412</v>
      </c>
      <c r="B365" s="22">
        <v>363</v>
      </c>
      <c r="C365" s="6" t="s">
        <v>376</v>
      </c>
      <c r="D365">
        <v>53</v>
      </c>
      <c r="E365" s="12">
        <v>0</v>
      </c>
      <c r="F365" s="3">
        <v>50</v>
      </c>
      <c r="G365" s="3">
        <v>37</v>
      </c>
      <c r="H365" s="2">
        <f t="shared" si="10"/>
        <v>13.5</v>
      </c>
      <c r="I365" s="8">
        <v>18</v>
      </c>
      <c r="J365" s="8">
        <v>39</v>
      </c>
      <c r="K365" s="2">
        <f t="shared" si="11"/>
        <v>22</v>
      </c>
      <c r="L365" s="9">
        <v>0</v>
      </c>
      <c r="M365" s="9">
        <v>0</v>
      </c>
      <c r="N365">
        <v>0</v>
      </c>
      <c r="O365">
        <v>0</v>
      </c>
      <c r="P365">
        <v>0</v>
      </c>
      <c r="Q365" s="20">
        <v>0.23914665113468836</v>
      </c>
    </row>
    <row r="366" spans="1:17" ht="13.5" thickBot="1">
      <c r="A366" s="4" t="s">
        <v>412</v>
      </c>
      <c r="B366" s="22">
        <v>364</v>
      </c>
      <c r="C366" s="6" t="s">
        <v>217</v>
      </c>
      <c r="D366">
        <v>231</v>
      </c>
      <c r="E366" s="12">
        <v>0</v>
      </c>
      <c r="F366" s="3">
        <v>49.5</v>
      </c>
      <c r="G366" s="3">
        <v>34.5</v>
      </c>
      <c r="H366" s="2">
        <f t="shared" si="10"/>
        <v>15.5</v>
      </c>
      <c r="I366" s="8">
        <v>-9</v>
      </c>
      <c r="J366" s="8">
        <v>39</v>
      </c>
      <c r="K366" s="2">
        <f t="shared" si="11"/>
        <v>49</v>
      </c>
      <c r="L366" s="9">
        <v>0</v>
      </c>
      <c r="M366" s="9">
        <v>0</v>
      </c>
      <c r="N366">
        <v>0</v>
      </c>
      <c r="O366">
        <v>0</v>
      </c>
      <c r="P366">
        <v>0</v>
      </c>
      <c r="Q366" s="20">
        <v>-0.43121454957670136</v>
      </c>
    </row>
    <row r="367" spans="1:17" ht="13.5" thickBot="1">
      <c r="A367" s="4" t="s">
        <v>412</v>
      </c>
      <c r="B367" s="22">
        <v>365</v>
      </c>
      <c r="C367" s="6" t="s">
        <v>218</v>
      </c>
      <c r="D367">
        <v>68</v>
      </c>
      <c r="E367" s="12">
        <v>0</v>
      </c>
      <c r="F367" s="3">
        <v>61.5</v>
      </c>
      <c r="G367" s="3">
        <v>36.5</v>
      </c>
      <c r="H367" s="2">
        <f t="shared" si="10"/>
        <v>25.5</v>
      </c>
      <c r="I367" s="8">
        <v>-10</v>
      </c>
      <c r="J367" s="8">
        <v>39</v>
      </c>
      <c r="K367" s="2">
        <f t="shared" si="11"/>
        <v>50</v>
      </c>
      <c r="L367" s="9">
        <v>0</v>
      </c>
      <c r="M367" s="9">
        <v>0</v>
      </c>
      <c r="N367">
        <v>0</v>
      </c>
      <c r="O367">
        <v>0</v>
      </c>
      <c r="P367">
        <v>0</v>
      </c>
      <c r="Q367" s="20">
        <v>-0.64077432830887238</v>
      </c>
    </row>
    <row r="368" spans="1:17" ht="13.5" thickBot="1">
      <c r="A368" s="4" t="s">
        <v>412</v>
      </c>
      <c r="B368" s="22">
        <v>366</v>
      </c>
      <c r="C368" s="6" t="s">
        <v>377</v>
      </c>
      <c r="D368">
        <v>23</v>
      </c>
      <c r="E368" s="12">
        <v>0</v>
      </c>
      <c r="F368" s="3">
        <v>49.5</v>
      </c>
      <c r="G368" s="3">
        <v>39.5</v>
      </c>
      <c r="H368" s="2">
        <f t="shared" si="10"/>
        <v>10.5</v>
      </c>
      <c r="I368" s="8">
        <v>20</v>
      </c>
      <c r="J368" s="8">
        <v>39</v>
      </c>
      <c r="K368" s="2">
        <f t="shared" si="11"/>
        <v>20</v>
      </c>
      <c r="L368" s="9">
        <v>0</v>
      </c>
      <c r="M368" s="9">
        <v>0</v>
      </c>
      <c r="N368">
        <v>0</v>
      </c>
      <c r="O368">
        <v>0</v>
      </c>
      <c r="Q368" s="20">
        <v>0.41378215079073405</v>
      </c>
    </row>
    <row r="369" spans="1:17" ht="13.5" thickBot="1">
      <c r="A369" s="4" t="s">
        <v>412</v>
      </c>
      <c r="B369" s="22">
        <v>367</v>
      </c>
      <c r="C369" s="6" t="s">
        <v>378</v>
      </c>
      <c r="D369">
        <v>94</v>
      </c>
      <c r="E369" s="12">
        <v>0</v>
      </c>
      <c r="F369" s="3">
        <v>45</v>
      </c>
      <c r="G369" s="3">
        <v>34.5</v>
      </c>
      <c r="H369" s="2">
        <f t="shared" si="10"/>
        <v>11</v>
      </c>
      <c r="I369" s="8">
        <v>17</v>
      </c>
      <c r="J369" s="8">
        <v>33</v>
      </c>
      <c r="K369" s="2">
        <f t="shared" si="11"/>
        <v>17</v>
      </c>
      <c r="L369" s="9">
        <v>0</v>
      </c>
      <c r="M369" s="9">
        <v>0</v>
      </c>
      <c r="N369">
        <v>0</v>
      </c>
      <c r="O369">
        <v>0</v>
      </c>
      <c r="P369">
        <v>0</v>
      </c>
      <c r="Q369" s="20">
        <v>0.40687945766504663</v>
      </c>
    </row>
    <row r="370" spans="1:17" ht="13.5" thickBot="1">
      <c r="A370" s="4" t="s">
        <v>412</v>
      </c>
      <c r="B370" s="22">
        <v>368</v>
      </c>
      <c r="C370" s="6" t="s">
        <v>420</v>
      </c>
      <c r="D370">
        <v>1095</v>
      </c>
      <c r="E370" s="12">
        <v>0</v>
      </c>
      <c r="F370" s="3">
        <v>68.5</v>
      </c>
      <c r="G370" s="3">
        <v>34.5</v>
      </c>
      <c r="H370" s="2">
        <f t="shared" si="10"/>
        <v>34.5</v>
      </c>
      <c r="I370" s="8">
        <v>-10</v>
      </c>
      <c r="J370" s="8">
        <v>39</v>
      </c>
      <c r="K370" s="2">
        <f t="shared" si="11"/>
        <v>50</v>
      </c>
      <c r="L370" s="9">
        <v>44.5</v>
      </c>
      <c r="M370" s="9">
        <v>41.5</v>
      </c>
      <c r="N370">
        <v>0</v>
      </c>
      <c r="O370">
        <v>1</v>
      </c>
      <c r="P370">
        <v>0</v>
      </c>
      <c r="Q370" s="20">
        <v>-1.7974000840977169</v>
      </c>
    </row>
    <row r="371" spans="1:17" ht="13.5" thickBot="1">
      <c r="A371" s="4" t="s">
        <v>412</v>
      </c>
      <c r="B371" s="22">
        <v>369</v>
      </c>
      <c r="C371" s="6" t="s">
        <v>219</v>
      </c>
      <c r="D371">
        <v>1149</v>
      </c>
      <c r="E371" s="12">
        <v>119</v>
      </c>
      <c r="F371" s="3">
        <v>60.5</v>
      </c>
      <c r="G371" s="3">
        <v>34.5</v>
      </c>
      <c r="H371" s="2">
        <f t="shared" si="10"/>
        <v>26.5</v>
      </c>
      <c r="I371" s="8">
        <v>-11</v>
      </c>
      <c r="J371" s="8">
        <v>37</v>
      </c>
      <c r="K371" s="2">
        <f t="shared" si="11"/>
        <v>49</v>
      </c>
      <c r="L371" s="9">
        <v>77.75</v>
      </c>
      <c r="M371" s="9">
        <v>3.25</v>
      </c>
      <c r="N371">
        <v>1</v>
      </c>
      <c r="O371">
        <v>1</v>
      </c>
      <c r="P371">
        <v>1</v>
      </c>
      <c r="Q371" s="20">
        <v>-1.4653325770184864</v>
      </c>
    </row>
    <row r="372" spans="1:17" ht="13.5" thickBot="1">
      <c r="A372" s="4" t="s">
        <v>412</v>
      </c>
      <c r="B372" s="22">
        <v>370</v>
      </c>
      <c r="C372" s="6" t="s">
        <v>405</v>
      </c>
      <c r="D372">
        <v>20</v>
      </c>
      <c r="E372" s="12">
        <v>0</v>
      </c>
      <c r="F372" s="3">
        <v>43</v>
      </c>
      <c r="G372" s="3">
        <v>38.5</v>
      </c>
      <c r="H372" s="2">
        <f t="shared" si="10"/>
        <v>5</v>
      </c>
      <c r="I372" s="8">
        <v>8</v>
      </c>
      <c r="J372" s="8">
        <v>10</v>
      </c>
      <c r="K372" s="2">
        <f t="shared" si="11"/>
        <v>3</v>
      </c>
      <c r="L372" s="9">
        <v>0</v>
      </c>
      <c r="M372" s="9">
        <v>0</v>
      </c>
      <c r="N372">
        <v>0</v>
      </c>
      <c r="O372">
        <v>0</v>
      </c>
      <c r="Q372" s="20">
        <v>1.0358465073003036</v>
      </c>
    </row>
    <row r="373" spans="1:17" ht="13.5" thickBot="1">
      <c r="A373" s="4" t="s">
        <v>412</v>
      </c>
      <c r="B373" s="22">
        <v>371</v>
      </c>
      <c r="C373" s="6" t="s">
        <v>220</v>
      </c>
      <c r="D373">
        <v>397</v>
      </c>
      <c r="E373" s="12">
        <v>0</v>
      </c>
      <c r="F373" s="3">
        <v>69.5</v>
      </c>
      <c r="G373" s="3">
        <v>39</v>
      </c>
      <c r="H373" s="2">
        <f t="shared" si="10"/>
        <v>31</v>
      </c>
      <c r="I373" s="8">
        <v>-1</v>
      </c>
      <c r="J373" s="8">
        <v>30</v>
      </c>
      <c r="K373" s="2">
        <f t="shared" si="11"/>
        <v>32</v>
      </c>
      <c r="L373" s="9">
        <v>0</v>
      </c>
      <c r="M373" s="9">
        <v>28.25</v>
      </c>
      <c r="N373">
        <v>0</v>
      </c>
      <c r="O373">
        <v>0</v>
      </c>
      <c r="P373">
        <v>0</v>
      </c>
      <c r="Q373" s="20">
        <v>-0.80365052576476026</v>
      </c>
    </row>
    <row r="374" spans="1:17" ht="13.5" thickBot="1">
      <c r="A374" s="4" t="s">
        <v>412</v>
      </c>
      <c r="B374" s="22">
        <v>372</v>
      </c>
      <c r="C374" s="6" t="s">
        <v>221</v>
      </c>
      <c r="D374">
        <v>371</v>
      </c>
      <c r="E374" s="12">
        <v>0</v>
      </c>
      <c r="F374" s="3">
        <v>62</v>
      </c>
      <c r="G374" s="3">
        <v>43</v>
      </c>
      <c r="H374" s="2">
        <f t="shared" si="10"/>
        <v>19.5</v>
      </c>
      <c r="I374" s="8">
        <v>-6</v>
      </c>
      <c r="J374" s="8">
        <v>39</v>
      </c>
      <c r="K374" s="2">
        <f t="shared" si="11"/>
        <v>46</v>
      </c>
      <c r="L374" s="9">
        <v>20.25</v>
      </c>
      <c r="M374" s="9">
        <v>0</v>
      </c>
      <c r="N374">
        <v>0</v>
      </c>
      <c r="O374">
        <v>0</v>
      </c>
      <c r="P374">
        <v>0</v>
      </c>
      <c r="Q374" s="20">
        <v>-0.77806843670910797</v>
      </c>
    </row>
    <row r="375" spans="1:17" ht="13.5" thickBot="1">
      <c r="A375" s="4" t="s">
        <v>412</v>
      </c>
      <c r="B375" s="22">
        <v>373</v>
      </c>
      <c r="C375" s="6" t="s">
        <v>379</v>
      </c>
      <c r="D375">
        <v>3</v>
      </c>
      <c r="E375" s="12">
        <v>0</v>
      </c>
      <c r="F375" s="3">
        <v>38.5</v>
      </c>
      <c r="G375" s="3">
        <v>38</v>
      </c>
      <c r="H375" s="2">
        <f t="shared" si="10"/>
        <v>1</v>
      </c>
      <c r="I375" s="8">
        <v>25</v>
      </c>
      <c r="J375" s="8">
        <v>26</v>
      </c>
      <c r="K375" s="2">
        <f t="shared" si="11"/>
        <v>2</v>
      </c>
      <c r="L375" s="9">
        <v>0</v>
      </c>
      <c r="M375" s="9">
        <v>0</v>
      </c>
      <c r="N375">
        <v>0</v>
      </c>
      <c r="O375">
        <v>0</v>
      </c>
      <c r="Q375" s="20">
        <v>1.3524297978995039</v>
      </c>
    </row>
    <row r="376" spans="1:17" ht="13.5" thickBot="1">
      <c r="A376" s="4" t="s">
        <v>412</v>
      </c>
      <c r="B376" s="22">
        <v>374</v>
      </c>
      <c r="C376" s="6" t="s">
        <v>380</v>
      </c>
      <c r="D376">
        <v>6</v>
      </c>
      <c r="E376" s="12">
        <v>0</v>
      </c>
      <c r="F376" s="3">
        <v>35.5</v>
      </c>
      <c r="G376" s="3">
        <v>34.5</v>
      </c>
      <c r="H376" s="2">
        <f t="shared" si="10"/>
        <v>1.5</v>
      </c>
      <c r="I376" s="8">
        <v>32</v>
      </c>
      <c r="J376" s="8">
        <v>34</v>
      </c>
      <c r="K376" s="2">
        <f t="shared" si="11"/>
        <v>3</v>
      </c>
      <c r="L376" s="9">
        <v>0</v>
      </c>
      <c r="M376" s="9">
        <v>0</v>
      </c>
      <c r="N376">
        <v>0</v>
      </c>
      <c r="O376">
        <v>0</v>
      </c>
      <c r="Q376" s="20">
        <v>1.2088447165566754</v>
      </c>
    </row>
    <row r="377" spans="1:17" ht="13.5" thickBot="1">
      <c r="A377" s="4" t="s">
        <v>412</v>
      </c>
      <c r="B377" s="22">
        <v>375</v>
      </c>
      <c r="C377" s="6" t="s">
        <v>381</v>
      </c>
      <c r="D377">
        <v>1</v>
      </c>
      <c r="E377" s="12">
        <v>0</v>
      </c>
      <c r="F377" s="3">
        <v>36.5</v>
      </c>
      <c r="G377" s="3">
        <v>36.5</v>
      </c>
      <c r="H377" s="2">
        <f t="shared" si="10"/>
        <v>0.5</v>
      </c>
      <c r="I377" s="8">
        <v>27</v>
      </c>
      <c r="J377" s="8">
        <v>27</v>
      </c>
      <c r="K377" s="2">
        <f t="shared" si="11"/>
        <v>1</v>
      </c>
      <c r="L377" s="9">
        <v>0</v>
      </c>
      <c r="M377" s="9">
        <v>0</v>
      </c>
      <c r="N377">
        <v>0</v>
      </c>
      <c r="O377">
        <v>0</v>
      </c>
      <c r="Q377" s="20">
        <v>1.5095959678168722</v>
      </c>
    </row>
    <row r="378" spans="1:17" ht="13.5" thickBot="1">
      <c r="A378" s="4" t="s">
        <v>412</v>
      </c>
      <c r="B378" s="22">
        <v>376</v>
      </c>
      <c r="C378" s="6" t="s">
        <v>222</v>
      </c>
      <c r="D378">
        <v>1398</v>
      </c>
      <c r="E378" s="12">
        <v>154</v>
      </c>
      <c r="F378" s="3">
        <v>64</v>
      </c>
      <c r="G378" s="3">
        <v>35</v>
      </c>
      <c r="H378" s="2">
        <f t="shared" si="10"/>
        <v>29.5</v>
      </c>
      <c r="I378" s="8">
        <v>-11</v>
      </c>
      <c r="J378" s="8">
        <v>39</v>
      </c>
      <c r="K378" s="2">
        <f t="shared" si="11"/>
        <v>51</v>
      </c>
      <c r="L378" s="9">
        <v>91</v>
      </c>
      <c r="M378" s="9">
        <v>11.75</v>
      </c>
      <c r="N378">
        <v>1</v>
      </c>
      <c r="O378">
        <v>1</v>
      </c>
      <c r="P378">
        <v>1</v>
      </c>
      <c r="Q378" s="20">
        <v>-1.7254652011265343</v>
      </c>
    </row>
    <row r="379" spans="1:17" ht="13.5" thickBot="1">
      <c r="A379" s="4" t="s">
        <v>412</v>
      </c>
      <c r="B379" s="22">
        <v>377</v>
      </c>
      <c r="C379" s="6" t="s">
        <v>382</v>
      </c>
      <c r="D379">
        <v>1</v>
      </c>
      <c r="E379" s="12">
        <v>0</v>
      </c>
      <c r="F379" s="3">
        <v>39</v>
      </c>
      <c r="G379" s="3">
        <v>39</v>
      </c>
      <c r="H379" s="2">
        <f t="shared" si="10"/>
        <v>0.5</v>
      </c>
      <c r="I379" s="8">
        <v>26</v>
      </c>
      <c r="J379" s="8">
        <v>26</v>
      </c>
      <c r="K379" s="2">
        <f t="shared" si="11"/>
        <v>1</v>
      </c>
      <c r="L379" s="9">
        <v>0</v>
      </c>
      <c r="M379" s="9">
        <v>0</v>
      </c>
      <c r="N379">
        <v>0</v>
      </c>
      <c r="O379">
        <v>0</v>
      </c>
      <c r="Q379" s="20">
        <v>1.4915598272690724</v>
      </c>
    </row>
    <row r="380" spans="1:17" ht="13.5" thickBot="1">
      <c r="A380" s="4" t="s">
        <v>412</v>
      </c>
      <c r="B380" s="22">
        <v>378</v>
      </c>
      <c r="C380" s="6" t="s">
        <v>383</v>
      </c>
      <c r="D380">
        <v>8</v>
      </c>
      <c r="E380" s="12">
        <v>0</v>
      </c>
      <c r="F380" s="3">
        <v>40.5</v>
      </c>
      <c r="G380" s="3">
        <v>38.5</v>
      </c>
      <c r="H380" s="2">
        <f t="shared" si="10"/>
        <v>2.5</v>
      </c>
      <c r="I380" s="8">
        <v>8</v>
      </c>
      <c r="J380" s="8">
        <v>9</v>
      </c>
      <c r="K380" s="2">
        <f t="shared" si="11"/>
        <v>2</v>
      </c>
      <c r="L380" s="9">
        <v>0</v>
      </c>
      <c r="M380" s="9">
        <v>0</v>
      </c>
      <c r="N380">
        <v>0</v>
      </c>
      <c r="O380">
        <v>0</v>
      </c>
      <c r="Q380" s="20">
        <v>1.2464549216900311</v>
      </c>
    </row>
    <row r="381" spans="1:17" ht="13.5" thickBot="1">
      <c r="A381" s="4" t="s">
        <v>412</v>
      </c>
      <c r="B381" s="22">
        <v>379</v>
      </c>
      <c r="C381" s="6" t="s">
        <v>384</v>
      </c>
      <c r="D381">
        <v>14</v>
      </c>
      <c r="E381" s="12">
        <v>0</v>
      </c>
      <c r="F381" s="3">
        <v>39</v>
      </c>
      <c r="G381" s="3">
        <v>35</v>
      </c>
      <c r="H381" s="2">
        <f t="shared" si="10"/>
        <v>4.5</v>
      </c>
      <c r="I381" s="8">
        <v>25</v>
      </c>
      <c r="J381" s="8">
        <v>29</v>
      </c>
      <c r="K381" s="2">
        <f t="shared" si="11"/>
        <v>5</v>
      </c>
      <c r="L381" s="9">
        <v>0</v>
      </c>
      <c r="M381" s="9">
        <v>0</v>
      </c>
      <c r="N381">
        <v>0</v>
      </c>
      <c r="O381">
        <v>0</v>
      </c>
      <c r="Q381" s="20">
        <v>0.9975692487995117</v>
      </c>
    </row>
    <row r="382" spans="1:17" ht="13.5" thickBot="1">
      <c r="A382" s="4" t="s">
        <v>412</v>
      </c>
      <c r="B382" s="22">
        <v>380</v>
      </c>
      <c r="C382" s="6" t="s">
        <v>385</v>
      </c>
      <c r="D382">
        <v>36</v>
      </c>
      <c r="E382" s="12">
        <v>0</v>
      </c>
      <c r="F382" s="3">
        <v>43</v>
      </c>
      <c r="G382" s="3">
        <v>38</v>
      </c>
      <c r="H382" s="2">
        <f t="shared" si="10"/>
        <v>5.5</v>
      </c>
      <c r="I382" s="8">
        <v>11</v>
      </c>
      <c r="J382" s="8">
        <v>18</v>
      </c>
      <c r="K382" s="2">
        <f t="shared" si="11"/>
        <v>8</v>
      </c>
      <c r="L382" s="9">
        <v>0</v>
      </c>
      <c r="M382" s="9">
        <v>0</v>
      </c>
      <c r="N382">
        <v>0</v>
      </c>
      <c r="O382">
        <v>0</v>
      </c>
      <c r="P382">
        <v>0</v>
      </c>
      <c r="Q382" s="20">
        <v>0.87882681323091449</v>
      </c>
    </row>
    <row r="383" spans="1:17" ht="13.5" thickBot="1">
      <c r="A383" s="4" t="s">
        <v>412</v>
      </c>
      <c r="B383" s="22">
        <v>381</v>
      </c>
      <c r="C383" s="6" t="s">
        <v>223</v>
      </c>
      <c r="D383">
        <v>822</v>
      </c>
      <c r="E383" s="12">
        <v>0</v>
      </c>
      <c r="F383" s="3">
        <v>58.5</v>
      </c>
      <c r="G383" s="3">
        <v>37</v>
      </c>
      <c r="H383" s="2">
        <f t="shared" si="10"/>
        <v>22</v>
      </c>
      <c r="I383" s="8">
        <v>-8</v>
      </c>
      <c r="J383" s="8">
        <v>39</v>
      </c>
      <c r="K383" s="2">
        <f t="shared" si="11"/>
        <v>48</v>
      </c>
      <c r="L383" s="9">
        <v>64</v>
      </c>
      <c r="M383" s="9">
        <v>0</v>
      </c>
      <c r="N383">
        <v>0</v>
      </c>
      <c r="O383">
        <v>1</v>
      </c>
      <c r="P383">
        <v>1</v>
      </c>
      <c r="Q383" s="20">
        <v>-1.0463412189768051</v>
      </c>
    </row>
    <row r="384" spans="1:17" ht="13.5" thickBot="1">
      <c r="A384" s="4" t="s">
        <v>412</v>
      </c>
      <c r="B384" s="22">
        <v>382</v>
      </c>
      <c r="C384" s="6" t="s">
        <v>386</v>
      </c>
      <c r="D384">
        <v>105</v>
      </c>
      <c r="E384" s="12">
        <v>0</v>
      </c>
      <c r="F384" s="3">
        <v>43</v>
      </c>
      <c r="G384" s="3">
        <v>36</v>
      </c>
      <c r="H384" s="2">
        <f t="shared" si="10"/>
        <v>7.5</v>
      </c>
      <c r="I384" s="8">
        <v>-10</v>
      </c>
      <c r="J384" s="8">
        <v>2</v>
      </c>
      <c r="K384" s="2">
        <f t="shared" si="11"/>
        <v>13</v>
      </c>
      <c r="L384" s="9">
        <v>0</v>
      </c>
      <c r="M384" s="9">
        <v>0</v>
      </c>
      <c r="N384">
        <v>0</v>
      </c>
      <c r="O384">
        <v>0</v>
      </c>
      <c r="P384">
        <v>0</v>
      </c>
      <c r="Q384" s="20">
        <v>0.51164554857744104</v>
      </c>
    </row>
    <row r="385" spans="1:17" ht="13.5" thickBot="1">
      <c r="A385" s="4" t="s">
        <v>412</v>
      </c>
      <c r="B385" s="22">
        <v>383</v>
      </c>
      <c r="C385" s="6" t="s">
        <v>387</v>
      </c>
      <c r="D385">
        <v>122</v>
      </c>
      <c r="E385" s="12">
        <v>0</v>
      </c>
      <c r="F385" s="3">
        <v>44</v>
      </c>
      <c r="G385" s="3">
        <v>36</v>
      </c>
      <c r="H385" s="2">
        <f t="shared" si="10"/>
        <v>8.5</v>
      </c>
      <c r="I385" s="8">
        <v>-10</v>
      </c>
      <c r="J385" s="8">
        <v>5</v>
      </c>
      <c r="K385" s="2">
        <f t="shared" si="11"/>
        <v>16</v>
      </c>
      <c r="L385" s="9">
        <v>0</v>
      </c>
      <c r="M385" s="9">
        <v>0</v>
      </c>
      <c r="N385">
        <v>0</v>
      </c>
      <c r="O385">
        <v>0</v>
      </c>
      <c r="P385">
        <v>0</v>
      </c>
      <c r="Q385" s="20">
        <v>0.42185671929651736</v>
      </c>
    </row>
    <row r="386" spans="1:17" ht="13.5" thickBot="1">
      <c r="A386" s="4" t="s">
        <v>412</v>
      </c>
      <c r="B386" s="22">
        <v>384</v>
      </c>
      <c r="C386" s="6" t="s">
        <v>388</v>
      </c>
      <c r="D386">
        <v>66</v>
      </c>
      <c r="E386" s="12">
        <v>0</v>
      </c>
      <c r="F386" s="3">
        <v>45</v>
      </c>
      <c r="G386" s="3">
        <v>36.5</v>
      </c>
      <c r="H386" s="2">
        <f t="shared" si="10"/>
        <v>9</v>
      </c>
      <c r="I386" s="8">
        <v>14</v>
      </c>
      <c r="J386" s="8">
        <v>28</v>
      </c>
      <c r="K386" s="2">
        <f t="shared" si="11"/>
        <v>15</v>
      </c>
      <c r="L386" s="9">
        <v>0</v>
      </c>
      <c r="M386" s="9">
        <v>0</v>
      </c>
      <c r="N386">
        <v>0</v>
      </c>
      <c r="O386">
        <v>0</v>
      </c>
      <c r="P386">
        <v>0</v>
      </c>
      <c r="Q386" s="20">
        <v>0.55749783735258929</v>
      </c>
    </row>
    <row r="387" spans="1:17" ht="13.5" thickBot="1">
      <c r="A387" s="4" t="s">
        <v>412</v>
      </c>
      <c r="B387" s="22">
        <v>385</v>
      </c>
      <c r="C387" s="6" t="s">
        <v>224</v>
      </c>
      <c r="D387">
        <v>128</v>
      </c>
      <c r="E387" s="12">
        <v>0</v>
      </c>
      <c r="F387" s="3">
        <v>48</v>
      </c>
      <c r="G387" s="3">
        <v>36</v>
      </c>
      <c r="H387" s="2">
        <f t="shared" si="10"/>
        <v>12.5</v>
      </c>
      <c r="I387" s="8">
        <v>-10</v>
      </c>
      <c r="J387" s="8">
        <v>8</v>
      </c>
      <c r="K387" s="2">
        <f t="shared" si="11"/>
        <v>19</v>
      </c>
      <c r="L387" s="9">
        <v>0</v>
      </c>
      <c r="M387" s="9">
        <v>0</v>
      </c>
      <c r="N387">
        <v>0</v>
      </c>
      <c r="O387">
        <v>0</v>
      </c>
      <c r="P387">
        <v>0</v>
      </c>
      <c r="Q387" s="20">
        <v>0.24302914351379473</v>
      </c>
    </row>
    <row r="388" spans="1:17" ht="13.5" thickBot="1">
      <c r="A388" s="4" t="s">
        <v>412</v>
      </c>
      <c r="B388" s="22">
        <v>386</v>
      </c>
      <c r="C388" s="6" t="s">
        <v>389</v>
      </c>
      <c r="D388">
        <v>7</v>
      </c>
      <c r="E388" s="12">
        <v>0</v>
      </c>
      <c r="F388" s="3">
        <v>38</v>
      </c>
      <c r="G388" s="3">
        <v>37</v>
      </c>
      <c r="H388" s="2">
        <f t="shared" si="10"/>
        <v>1.5</v>
      </c>
      <c r="I388" s="8">
        <v>12</v>
      </c>
      <c r="J388" s="8">
        <v>15</v>
      </c>
      <c r="K388" s="2">
        <f t="shared" si="11"/>
        <v>4</v>
      </c>
      <c r="L388" s="9">
        <v>0</v>
      </c>
      <c r="M388" s="9">
        <v>0</v>
      </c>
      <c r="N388">
        <v>0</v>
      </c>
      <c r="O388">
        <v>0</v>
      </c>
      <c r="Q388" s="20">
        <v>1.2912034408497646</v>
      </c>
    </row>
    <row r="389" spans="1:17" ht="13.5" thickBot="1">
      <c r="A389" s="4" t="s">
        <v>412</v>
      </c>
      <c r="B389" s="22">
        <v>387</v>
      </c>
      <c r="C389" s="6" t="s">
        <v>225</v>
      </c>
      <c r="D389">
        <v>145</v>
      </c>
      <c r="E389" s="12">
        <v>0</v>
      </c>
      <c r="F389" s="3">
        <v>50</v>
      </c>
      <c r="G389" s="3">
        <v>36.5</v>
      </c>
      <c r="H389" s="2">
        <f t="shared" ref="H389:H411" si="12">(F389-G389+0.5)</f>
        <v>14</v>
      </c>
      <c r="I389" s="8">
        <v>-9</v>
      </c>
      <c r="J389" s="8">
        <v>39</v>
      </c>
      <c r="K389" s="2">
        <f t="shared" ref="K389:K411" si="13">(J389-I389+1)</f>
        <v>49</v>
      </c>
      <c r="L389" s="9">
        <v>0</v>
      </c>
      <c r="M389" s="9">
        <v>0</v>
      </c>
      <c r="N389">
        <v>0</v>
      </c>
      <c r="O389">
        <v>0</v>
      </c>
      <c r="P389">
        <v>0</v>
      </c>
      <c r="Q389" s="20">
        <v>-0.35849526883643068</v>
      </c>
    </row>
    <row r="390" spans="1:17" ht="13.5" thickBot="1">
      <c r="A390" s="4" t="s">
        <v>412</v>
      </c>
      <c r="B390" s="22">
        <v>388</v>
      </c>
      <c r="C390" s="6" t="s">
        <v>226</v>
      </c>
      <c r="D390">
        <v>393</v>
      </c>
      <c r="E390" s="12">
        <v>0</v>
      </c>
      <c r="F390" s="3">
        <v>54</v>
      </c>
      <c r="G390" s="3">
        <v>41</v>
      </c>
      <c r="H390" s="2">
        <f t="shared" si="12"/>
        <v>13.5</v>
      </c>
      <c r="I390" s="8">
        <v>-6</v>
      </c>
      <c r="J390" s="8">
        <v>39</v>
      </c>
      <c r="K390" s="2">
        <f t="shared" si="13"/>
        <v>46</v>
      </c>
      <c r="L390" s="9">
        <v>14</v>
      </c>
      <c r="M390" s="9">
        <v>0</v>
      </c>
      <c r="N390">
        <v>0</v>
      </c>
      <c r="O390">
        <v>0</v>
      </c>
      <c r="P390">
        <v>0</v>
      </c>
      <c r="Q390" s="20">
        <v>-0.58724269952000308</v>
      </c>
    </row>
    <row r="391" spans="1:17" ht="13.5" thickBot="1">
      <c r="A391" s="4" t="s">
        <v>412</v>
      </c>
      <c r="B391" s="22">
        <v>389</v>
      </c>
      <c r="C391" s="6" t="s">
        <v>390</v>
      </c>
      <c r="D391">
        <v>24</v>
      </c>
      <c r="E391" s="12">
        <v>0</v>
      </c>
      <c r="F391" s="3">
        <v>70</v>
      </c>
      <c r="G391" s="3">
        <v>62</v>
      </c>
      <c r="H391" s="2">
        <f t="shared" si="12"/>
        <v>8.5</v>
      </c>
      <c r="I391" s="8">
        <v>18</v>
      </c>
      <c r="J391" s="8">
        <v>31</v>
      </c>
      <c r="K391" s="2">
        <f t="shared" si="13"/>
        <v>14</v>
      </c>
      <c r="L391" s="9">
        <v>0</v>
      </c>
      <c r="M391" s="9">
        <v>0</v>
      </c>
      <c r="N391">
        <v>0</v>
      </c>
      <c r="O391">
        <v>0</v>
      </c>
      <c r="Q391" s="20">
        <v>0.52002585182389915</v>
      </c>
    </row>
    <row r="392" spans="1:17" ht="13.5" thickBot="1">
      <c r="A392" s="4" t="s">
        <v>412</v>
      </c>
      <c r="B392" s="22">
        <v>390</v>
      </c>
      <c r="C392" s="6" t="s">
        <v>227</v>
      </c>
      <c r="D392">
        <v>38</v>
      </c>
      <c r="E392" s="12">
        <v>0</v>
      </c>
      <c r="F392" s="3">
        <v>47.5</v>
      </c>
      <c r="G392" s="3">
        <v>44</v>
      </c>
      <c r="H392" s="2">
        <f t="shared" si="12"/>
        <v>4</v>
      </c>
      <c r="I392" s="8">
        <v>5</v>
      </c>
      <c r="J392" s="8">
        <v>14</v>
      </c>
      <c r="K392" s="2">
        <f t="shared" si="13"/>
        <v>10</v>
      </c>
      <c r="L392" s="9">
        <v>0</v>
      </c>
      <c r="M392" s="9">
        <v>0</v>
      </c>
      <c r="N392">
        <v>0</v>
      </c>
      <c r="O392">
        <v>0</v>
      </c>
      <c r="P392">
        <v>0</v>
      </c>
      <c r="Q392" s="20">
        <v>0.87102782986529736</v>
      </c>
    </row>
    <row r="393" spans="1:17" ht="13.5" thickBot="1">
      <c r="A393" s="4" t="s">
        <v>412</v>
      </c>
      <c r="B393" s="22">
        <v>391</v>
      </c>
      <c r="C393" s="6" t="s">
        <v>228</v>
      </c>
      <c r="D393">
        <v>253</v>
      </c>
      <c r="E393" s="12">
        <v>0</v>
      </c>
      <c r="F393" s="3">
        <v>69.5</v>
      </c>
      <c r="G393" s="3">
        <v>51</v>
      </c>
      <c r="H393" s="2">
        <f t="shared" si="12"/>
        <v>19</v>
      </c>
      <c r="I393" s="8">
        <v>9</v>
      </c>
      <c r="J393" s="8">
        <v>30</v>
      </c>
      <c r="K393" s="2">
        <f t="shared" si="13"/>
        <v>22</v>
      </c>
      <c r="L393" s="9">
        <v>0</v>
      </c>
      <c r="M393" s="9">
        <v>1.5</v>
      </c>
      <c r="N393">
        <v>0</v>
      </c>
      <c r="O393">
        <v>0</v>
      </c>
      <c r="P393">
        <v>0</v>
      </c>
      <c r="Q393" s="20">
        <v>-0.11369027456910422</v>
      </c>
    </row>
    <row r="394" spans="1:17" ht="13.5" thickBot="1">
      <c r="A394" s="4" t="s">
        <v>412</v>
      </c>
      <c r="B394" s="22">
        <v>392</v>
      </c>
      <c r="C394" s="6" t="s">
        <v>229</v>
      </c>
      <c r="D394">
        <v>69</v>
      </c>
      <c r="E394" s="12">
        <v>0</v>
      </c>
      <c r="F394" s="3">
        <v>70.5</v>
      </c>
      <c r="G394" s="3">
        <v>61.5</v>
      </c>
      <c r="H394" s="2">
        <f t="shared" si="12"/>
        <v>9.5</v>
      </c>
      <c r="I394" s="8">
        <v>8</v>
      </c>
      <c r="J394" s="8">
        <v>30</v>
      </c>
      <c r="K394" s="2">
        <f t="shared" si="13"/>
        <v>23</v>
      </c>
      <c r="L394" s="9">
        <v>0</v>
      </c>
      <c r="M394" s="9">
        <v>1.25</v>
      </c>
      <c r="N394">
        <v>0</v>
      </c>
      <c r="O394">
        <v>0</v>
      </c>
      <c r="P394">
        <v>0</v>
      </c>
      <c r="Q394" s="20">
        <v>0.20156671813172644</v>
      </c>
    </row>
    <row r="395" spans="1:17" ht="13.5" thickBot="1">
      <c r="A395" s="4" t="s">
        <v>412</v>
      </c>
      <c r="B395" s="22">
        <v>393</v>
      </c>
      <c r="C395" s="6" t="s">
        <v>421</v>
      </c>
      <c r="D395">
        <v>1324</v>
      </c>
      <c r="E395" s="12">
        <v>139</v>
      </c>
      <c r="F395" s="3">
        <v>68.5</v>
      </c>
      <c r="G395" s="3">
        <v>34.5</v>
      </c>
      <c r="H395" s="2">
        <f t="shared" si="12"/>
        <v>34.5</v>
      </c>
      <c r="I395" s="8">
        <v>-11</v>
      </c>
      <c r="J395" s="8">
        <v>39</v>
      </c>
      <c r="K395" s="2">
        <f t="shared" si="13"/>
        <v>51</v>
      </c>
      <c r="L395" s="9">
        <v>82.5</v>
      </c>
      <c r="M395" s="9">
        <v>19.5</v>
      </c>
      <c r="N395">
        <v>1</v>
      </c>
      <c r="O395">
        <v>1</v>
      </c>
      <c r="P395">
        <v>1</v>
      </c>
      <c r="Q395" s="20">
        <v>-1.865494490719505</v>
      </c>
    </row>
    <row r="396" spans="1:17" ht="13.5" thickBot="1">
      <c r="A396" s="4" t="s">
        <v>412</v>
      </c>
      <c r="B396" s="22">
        <v>394</v>
      </c>
      <c r="C396" s="6" t="s">
        <v>391</v>
      </c>
      <c r="D396">
        <v>18</v>
      </c>
      <c r="E396" s="12">
        <v>0</v>
      </c>
      <c r="F396" s="3">
        <v>47</v>
      </c>
      <c r="G396" s="3">
        <v>40</v>
      </c>
      <c r="H396" s="2">
        <f t="shared" si="12"/>
        <v>7.5</v>
      </c>
      <c r="I396" s="8">
        <v>15</v>
      </c>
      <c r="J396" s="8">
        <v>37</v>
      </c>
      <c r="K396" s="2">
        <f t="shared" si="13"/>
        <v>23</v>
      </c>
      <c r="L396" s="9">
        <v>0</v>
      </c>
      <c r="M396" s="9">
        <v>0</v>
      </c>
      <c r="N396">
        <v>0</v>
      </c>
      <c r="O396">
        <v>0</v>
      </c>
      <c r="Q396" s="20">
        <v>0.51496823686531845</v>
      </c>
    </row>
    <row r="397" spans="1:17" ht="13.5" thickBot="1">
      <c r="A397" s="4" t="s">
        <v>412</v>
      </c>
      <c r="B397" s="22">
        <v>395</v>
      </c>
      <c r="C397" s="6" t="s">
        <v>392</v>
      </c>
      <c r="D397">
        <v>2</v>
      </c>
      <c r="E397" s="12">
        <v>0</v>
      </c>
      <c r="F397" s="3">
        <v>40.5</v>
      </c>
      <c r="G397" s="3">
        <v>39.5</v>
      </c>
      <c r="H397" s="2">
        <f t="shared" si="12"/>
        <v>1.5</v>
      </c>
      <c r="I397" s="8">
        <v>20</v>
      </c>
      <c r="J397" s="8">
        <v>20</v>
      </c>
      <c r="K397" s="2">
        <f t="shared" si="13"/>
        <v>1</v>
      </c>
      <c r="L397" s="9">
        <v>0</v>
      </c>
      <c r="M397" s="9">
        <v>0</v>
      </c>
      <c r="N397">
        <v>0</v>
      </c>
      <c r="O397">
        <v>0</v>
      </c>
      <c r="Q397" s="20">
        <v>1.3922244250616818</v>
      </c>
    </row>
    <row r="398" spans="1:17" ht="13.5" thickBot="1">
      <c r="A398" s="4" t="s">
        <v>412</v>
      </c>
      <c r="B398" s="22">
        <v>396</v>
      </c>
      <c r="C398" s="6" t="s">
        <v>393</v>
      </c>
      <c r="D398">
        <v>47</v>
      </c>
      <c r="E398" s="12">
        <v>0</v>
      </c>
      <c r="F398" s="3">
        <v>42.5</v>
      </c>
      <c r="G398" s="3">
        <v>34.5</v>
      </c>
      <c r="H398" s="2">
        <f t="shared" si="12"/>
        <v>8.5</v>
      </c>
      <c r="I398" s="8">
        <v>18</v>
      </c>
      <c r="J398" s="8">
        <v>33</v>
      </c>
      <c r="K398" s="2">
        <f t="shared" si="13"/>
        <v>16</v>
      </c>
      <c r="L398" s="9">
        <v>0</v>
      </c>
      <c r="M398" s="9">
        <v>0</v>
      </c>
      <c r="N398">
        <v>0</v>
      </c>
      <c r="O398">
        <v>0</v>
      </c>
      <c r="P398">
        <v>0</v>
      </c>
      <c r="Q398" s="20">
        <v>0.56562613495880831</v>
      </c>
    </row>
    <row r="399" spans="1:17" ht="13.5" thickBot="1">
      <c r="A399" s="4" t="s">
        <v>412</v>
      </c>
      <c r="B399" s="22">
        <v>397</v>
      </c>
      <c r="C399" s="6" t="s">
        <v>406</v>
      </c>
      <c r="D399">
        <v>2</v>
      </c>
      <c r="E399" s="12">
        <v>0</v>
      </c>
      <c r="F399" s="3">
        <v>41</v>
      </c>
      <c r="G399" s="3">
        <v>40</v>
      </c>
      <c r="H399" s="2">
        <f t="shared" si="12"/>
        <v>1.5</v>
      </c>
      <c r="I399" s="8">
        <v>20</v>
      </c>
      <c r="J399" s="8">
        <v>21</v>
      </c>
      <c r="K399" s="2">
        <f t="shared" si="13"/>
        <v>2</v>
      </c>
      <c r="L399" s="9">
        <v>0</v>
      </c>
      <c r="M399" s="9">
        <v>0</v>
      </c>
      <c r="N399">
        <v>0</v>
      </c>
      <c r="O399">
        <v>0</v>
      </c>
      <c r="Q399" s="20">
        <v>1.3692014839923663</v>
      </c>
    </row>
    <row r="400" spans="1:17" ht="13.5" thickBot="1">
      <c r="A400" s="4" t="s">
        <v>412</v>
      </c>
      <c r="B400" s="22">
        <v>398</v>
      </c>
      <c r="C400" s="6" t="s">
        <v>394</v>
      </c>
      <c r="D400">
        <v>2</v>
      </c>
      <c r="E400" s="12">
        <v>0</v>
      </c>
      <c r="F400" s="3">
        <v>44.5</v>
      </c>
      <c r="G400" s="3">
        <v>44</v>
      </c>
      <c r="H400" s="2">
        <f t="shared" si="12"/>
        <v>1</v>
      </c>
      <c r="I400" s="8">
        <v>34</v>
      </c>
      <c r="J400" s="8">
        <v>34</v>
      </c>
      <c r="K400" s="2">
        <f t="shared" si="13"/>
        <v>1</v>
      </c>
      <c r="L400" s="9">
        <v>0</v>
      </c>
      <c r="M400" s="9">
        <v>0</v>
      </c>
      <c r="N400">
        <v>0</v>
      </c>
      <c r="O400">
        <v>0</v>
      </c>
      <c r="Q400" s="20">
        <v>1.2698750753122672</v>
      </c>
    </row>
    <row r="401" spans="1:17" ht="13.5" thickBot="1">
      <c r="A401" s="4" t="s">
        <v>412</v>
      </c>
      <c r="B401" s="22">
        <v>399</v>
      </c>
      <c r="C401" s="6" t="s">
        <v>395</v>
      </c>
      <c r="D401">
        <v>7</v>
      </c>
      <c r="E401" s="12">
        <v>0</v>
      </c>
      <c r="F401" s="3">
        <v>42</v>
      </c>
      <c r="G401" s="3">
        <v>40</v>
      </c>
      <c r="H401" s="2">
        <f t="shared" si="12"/>
        <v>2.5</v>
      </c>
      <c r="I401" s="8">
        <v>20</v>
      </c>
      <c r="J401" s="8">
        <v>23</v>
      </c>
      <c r="K401" s="2">
        <f t="shared" si="13"/>
        <v>4</v>
      </c>
      <c r="L401" s="9">
        <v>0</v>
      </c>
      <c r="M401" s="9">
        <v>0</v>
      </c>
      <c r="N401">
        <v>0</v>
      </c>
      <c r="O401">
        <v>0</v>
      </c>
      <c r="Q401" s="20">
        <v>1.1658919710371949</v>
      </c>
    </row>
    <row r="402" spans="1:17" ht="13.5" thickBot="1">
      <c r="A402" s="4" t="s">
        <v>412</v>
      </c>
      <c r="B402" s="22">
        <v>400</v>
      </c>
      <c r="C402" s="6" t="s">
        <v>396</v>
      </c>
      <c r="D402">
        <v>17</v>
      </c>
      <c r="E402" s="12">
        <v>0</v>
      </c>
      <c r="F402" s="3">
        <v>41.5</v>
      </c>
      <c r="G402" s="3">
        <v>36.5</v>
      </c>
      <c r="H402" s="2">
        <f t="shared" si="12"/>
        <v>5.5</v>
      </c>
      <c r="I402" s="8">
        <v>20</v>
      </c>
      <c r="J402" s="8">
        <v>23</v>
      </c>
      <c r="K402" s="2">
        <f t="shared" si="13"/>
        <v>4</v>
      </c>
      <c r="L402" s="9">
        <v>0</v>
      </c>
      <c r="M402" s="9">
        <v>0</v>
      </c>
      <c r="N402">
        <v>0</v>
      </c>
      <c r="O402">
        <v>0</v>
      </c>
      <c r="Q402" s="20">
        <v>0.98273191832283957</v>
      </c>
    </row>
    <row r="403" spans="1:17" ht="13.5" thickBot="1">
      <c r="A403" s="4" t="s">
        <v>412</v>
      </c>
      <c r="B403" s="22">
        <v>401</v>
      </c>
      <c r="C403" s="6" t="s">
        <v>397</v>
      </c>
      <c r="D403">
        <v>6</v>
      </c>
      <c r="E403" s="12">
        <v>0</v>
      </c>
      <c r="F403" s="3">
        <v>40.5</v>
      </c>
      <c r="G403" s="3">
        <v>39.5</v>
      </c>
      <c r="H403" s="2">
        <f t="shared" si="12"/>
        <v>1.5</v>
      </c>
      <c r="I403" s="8">
        <v>20</v>
      </c>
      <c r="J403" s="8">
        <v>22</v>
      </c>
      <c r="K403" s="2">
        <f t="shared" si="13"/>
        <v>3</v>
      </c>
      <c r="L403" s="9">
        <v>0</v>
      </c>
      <c r="M403" s="9">
        <v>0</v>
      </c>
      <c r="N403">
        <v>0</v>
      </c>
      <c r="O403">
        <v>0</v>
      </c>
      <c r="Q403" s="20">
        <v>1.2597297936798839</v>
      </c>
    </row>
    <row r="404" spans="1:17" ht="13.5" thickBot="1">
      <c r="A404" s="4" t="s">
        <v>412</v>
      </c>
      <c r="B404" s="22">
        <v>402</v>
      </c>
      <c r="C404" s="6" t="s">
        <v>398</v>
      </c>
      <c r="D404">
        <v>2</v>
      </c>
      <c r="E404" s="12">
        <v>0</v>
      </c>
      <c r="F404" s="3">
        <v>41.5</v>
      </c>
      <c r="G404" s="3">
        <v>41</v>
      </c>
      <c r="H404" s="2">
        <f t="shared" si="12"/>
        <v>1</v>
      </c>
      <c r="I404" s="8">
        <v>23</v>
      </c>
      <c r="J404" s="8">
        <v>24</v>
      </c>
      <c r="K404" s="2">
        <f t="shared" si="13"/>
        <v>2</v>
      </c>
      <c r="L404" s="9">
        <v>0</v>
      </c>
      <c r="M404" s="9">
        <v>0</v>
      </c>
      <c r="N404">
        <v>0</v>
      </c>
      <c r="O404">
        <v>0</v>
      </c>
      <c r="Q404" s="20">
        <v>1.373928096831599</v>
      </c>
    </row>
    <row r="405" spans="1:17" ht="13.5" thickBot="1">
      <c r="A405" s="4" t="s">
        <v>412</v>
      </c>
      <c r="B405" s="22">
        <v>403</v>
      </c>
      <c r="C405" s="6" t="s">
        <v>399</v>
      </c>
      <c r="D405">
        <v>4</v>
      </c>
      <c r="E405" s="12">
        <v>0</v>
      </c>
      <c r="F405" s="3">
        <v>37.5</v>
      </c>
      <c r="G405" s="3">
        <v>36.5</v>
      </c>
      <c r="H405" s="2">
        <f t="shared" si="12"/>
        <v>1.5</v>
      </c>
      <c r="I405" s="8">
        <v>-4</v>
      </c>
      <c r="J405" s="8">
        <v>-3</v>
      </c>
      <c r="K405" s="2">
        <f t="shared" si="13"/>
        <v>2</v>
      </c>
      <c r="L405" s="9">
        <v>0</v>
      </c>
      <c r="M405" s="9">
        <v>0</v>
      </c>
      <c r="N405">
        <v>0</v>
      </c>
      <c r="O405">
        <v>0</v>
      </c>
      <c r="Q405" s="20">
        <v>1.3351269998912403</v>
      </c>
    </row>
    <row r="406" spans="1:17" ht="13.5" thickBot="1">
      <c r="A406" s="4" t="s">
        <v>412</v>
      </c>
      <c r="B406" s="22">
        <v>404</v>
      </c>
      <c r="C406" s="6" t="s">
        <v>230</v>
      </c>
      <c r="D406">
        <v>143</v>
      </c>
      <c r="E406" s="12">
        <v>0</v>
      </c>
      <c r="F406" s="3">
        <v>45</v>
      </c>
      <c r="G406" s="3">
        <v>36</v>
      </c>
      <c r="H406" s="2">
        <f t="shared" si="12"/>
        <v>9.5</v>
      </c>
      <c r="I406" s="8">
        <v>-10</v>
      </c>
      <c r="J406" s="8">
        <v>6</v>
      </c>
      <c r="K406" s="2">
        <f t="shared" si="13"/>
        <v>17</v>
      </c>
      <c r="L406" s="9">
        <v>0</v>
      </c>
      <c r="M406" s="9">
        <v>0</v>
      </c>
      <c r="N406">
        <v>0</v>
      </c>
      <c r="O406">
        <v>0</v>
      </c>
      <c r="P406">
        <v>0</v>
      </c>
      <c r="Q406" s="20">
        <v>0.35926905778993234</v>
      </c>
    </row>
    <row r="407" spans="1:17" ht="13.5" thickBot="1">
      <c r="A407" s="4" t="s">
        <v>412</v>
      </c>
      <c r="B407" s="22">
        <v>405</v>
      </c>
      <c r="C407" s="6" t="s">
        <v>231</v>
      </c>
      <c r="D407">
        <v>270</v>
      </c>
      <c r="E407" s="12">
        <v>0</v>
      </c>
      <c r="F407" s="3">
        <v>46</v>
      </c>
      <c r="G407" s="3">
        <v>36</v>
      </c>
      <c r="H407" s="2">
        <f t="shared" si="12"/>
        <v>10.5</v>
      </c>
      <c r="I407" s="8">
        <v>-10</v>
      </c>
      <c r="J407" s="8">
        <v>28</v>
      </c>
      <c r="K407" s="2">
        <f t="shared" si="13"/>
        <v>39</v>
      </c>
      <c r="L407" s="9">
        <v>0</v>
      </c>
      <c r="M407" s="9">
        <v>0</v>
      </c>
      <c r="N407">
        <v>0</v>
      </c>
      <c r="O407">
        <v>0</v>
      </c>
      <c r="P407">
        <v>0</v>
      </c>
      <c r="Q407" s="20">
        <v>-0.11172002293391815</v>
      </c>
    </row>
    <row r="408" spans="1:17" ht="13.5" thickBot="1">
      <c r="A408" s="4" t="s">
        <v>412</v>
      </c>
      <c r="B408" s="22">
        <v>406</v>
      </c>
      <c r="C408" s="6" t="s">
        <v>232</v>
      </c>
      <c r="D408">
        <v>586</v>
      </c>
      <c r="E408" s="12">
        <v>85</v>
      </c>
      <c r="F408" s="3">
        <v>58.5</v>
      </c>
      <c r="G408" s="3">
        <v>36</v>
      </c>
      <c r="H408" s="2">
        <f t="shared" si="12"/>
        <v>23</v>
      </c>
      <c r="I408" s="8">
        <v>-11</v>
      </c>
      <c r="J408" s="8">
        <v>29</v>
      </c>
      <c r="K408" s="2">
        <f t="shared" si="13"/>
        <v>41</v>
      </c>
      <c r="L408" s="9">
        <v>73</v>
      </c>
      <c r="M408" s="9">
        <v>0</v>
      </c>
      <c r="N408">
        <v>1</v>
      </c>
      <c r="O408">
        <v>1</v>
      </c>
      <c r="P408">
        <v>1</v>
      </c>
      <c r="Q408" s="20">
        <v>-0.99227076750164189</v>
      </c>
    </row>
    <row r="409" spans="1:17" ht="13.5" thickBot="1">
      <c r="A409" s="4" t="s">
        <v>412</v>
      </c>
      <c r="B409" s="22">
        <v>407</v>
      </c>
      <c r="C409" s="6" t="s">
        <v>233</v>
      </c>
      <c r="D409">
        <v>104</v>
      </c>
      <c r="E409" s="12">
        <v>0</v>
      </c>
      <c r="F409" s="3">
        <v>48</v>
      </c>
      <c r="G409" s="3">
        <v>36.5</v>
      </c>
      <c r="H409" s="2">
        <f t="shared" si="12"/>
        <v>12</v>
      </c>
      <c r="I409" s="8">
        <v>-8</v>
      </c>
      <c r="J409" s="8">
        <v>8</v>
      </c>
      <c r="K409" s="2">
        <f t="shared" si="13"/>
        <v>17</v>
      </c>
      <c r="L409" s="9">
        <v>0</v>
      </c>
      <c r="M409" s="9">
        <v>0</v>
      </c>
      <c r="N409">
        <v>0</v>
      </c>
      <c r="O409">
        <v>0</v>
      </c>
      <c r="P409">
        <v>0</v>
      </c>
      <c r="Q409" s="20">
        <v>0.3677351528168204</v>
      </c>
    </row>
    <row r="410" spans="1:17" ht="13.5" thickBot="1">
      <c r="A410" s="4" t="s">
        <v>412</v>
      </c>
      <c r="B410" s="22">
        <v>408</v>
      </c>
      <c r="C410" s="6" t="s">
        <v>234</v>
      </c>
      <c r="D410">
        <v>165</v>
      </c>
      <c r="E410" s="12">
        <v>0</v>
      </c>
      <c r="F410" s="3">
        <v>50</v>
      </c>
      <c r="G410" s="3">
        <v>36.5</v>
      </c>
      <c r="H410" s="2">
        <f t="shared" si="12"/>
        <v>14</v>
      </c>
      <c r="I410" s="8">
        <v>-2</v>
      </c>
      <c r="J410" s="8">
        <v>39</v>
      </c>
      <c r="K410" s="2">
        <f t="shared" si="13"/>
        <v>42</v>
      </c>
      <c r="L410" s="9">
        <v>0</v>
      </c>
      <c r="M410" s="9">
        <v>0</v>
      </c>
      <c r="N410">
        <v>0</v>
      </c>
      <c r="O410">
        <v>0</v>
      </c>
      <c r="P410">
        <v>0</v>
      </c>
      <c r="Q410" s="20">
        <v>-0.1738280269766892</v>
      </c>
    </row>
    <row r="411" spans="1:17" ht="13.5" thickBot="1">
      <c r="A411" s="4" t="s">
        <v>412</v>
      </c>
      <c r="B411" s="22">
        <v>409</v>
      </c>
      <c r="C411" s="6" t="s">
        <v>400</v>
      </c>
      <c r="D411">
        <v>12</v>
      </c>
      <c r="E411" s="12">
        <v>0</v>
      </c>
      <c r="F411" s="3">
        <v>37.5</v>
      </c>
      <c r="G411" s="3">
        <v>34.5</v>
      </c>
      <c r="H411" s="2">
        <f t="shared" si="12"/>
        <v>3.5</v>
      </c>
      <c r="I411" s="8">
        <v>26</v>
      </c>
      <c r="J411" s="8">
        <v>34</v>
      </c>
      <c r="K411" s="2">
        <f t="shared" si="13"/>
        <v>9</v>
      </c>
      <c r="L411" s="9">
        <v>0</v>
      </c>
      <c r="M411" s="9">
        <v>0</v>
      </c>
      <c r="N411">
        <v>0</v>
      </c>
      <c r="O411">
        <v>0</v>
      </c>
      <c r="Q411" s="20">
        <v>0.96688790102062638</v>
      </c>
    </row>
    <row r="413" spans="1:17">
      <c r="N413">
        <f>SUM(N3:N412)</f>
        <v>58</v>
      </c>
      <c r="O413">
        <f>SUM(O3:O412)</f>
        <v>101</v>
      </c>
    </row>
    <row r="414" spans="1:17">
      <c r="C414" s="1" t="s">
        <v>434</v>
      </c>
    </row>
    <row r="415" spans="1:17">
      <c r="A415" t="s">
        <v>408</v>
      </c>
      <c r="C415" s="6" t="s">
        <v>424</v>
      </c>
      <c r="O415">
        <v>1</v>
      </c>
    </row>
    <row r="416" spans="1:17">
      <c r="A416" s="11" t="s">
        <v>409</v>
      </c>
      <c r="B416" s="11"/>
      <c r="C416" s="6" t="s">
        <v>433</v>
      </c>
      <c r="O416">
        <v>1</v>
      </c>
    </row>
    <row r="417" spans="1:15">
      <c r="A417" t="s">
        <v>411</v>
      </c>
      <c r="C417" s="6" t="s">
        <v>425</v>
      </c>
      <c r="O417">
        <v>1</v>
      </c>
    </row>
    <row r="418" spans="1:15">
      <c r="A418" t="s">
        <v>413</v>
      </c>
      <c r="C418" s="6" t="s">
        <v>426</v>
      </c>
      <c r="O418">
        <v>1</v>
      </c>
    </row>
    <row r="419" spans="1:15">
      <c r="A419" t="s">
        <v>413</v>
      </c>
      <c r="C419" s="6" t="s">
        <v>427</v>
      </c>
      <c r="O419">
        <v>1</v>
      </c>
    </row>
    <row r="420" spans="1:15">
      <c r="A420" t="s">
        <v>413</v>
      </c>
      <c r="C420" s="6" t="s">
        <v>428</v>
      </c>
      <c r="O420">
        <v>1</v>
      </c>
    </row>
    <row r="421" spans="1:15">
      <c r="A421" t="s">
        <v>413</v>
      </c>
      <c r="C421" s="6" t="s">
        <v>429</v>
      </c>
      <c r="O421">
        <v>1</v>
      </c>
    </row>
    <row r="422" spans="1:15">
      <c r="A422" t="s">
        <v>413</v>
      </c>
      <c r="C422" s="6" t="s">
        <v>430</v>
      </c>
      <c r="O422">
        <v>1</v>
      </c>
    </row>
    <row r="423" spans="1:15">
      <c r="A423" t="s">
        <v>413</v>
      </c>
      <c r="C423" s="6" t="s">
        <v>431</v>
      </c>
      <c r="O423">
        <v>1</v>
      </c>
    </row>
    <row r="424" spans="1:15">
      <c r="A424" t="s">
        <v>413</v>
      </c>
      <c r="C424" s="6" t="s">
        <v>432</v>
      </c>
      <c r="O424">
        <v>1</v>
      </c>
    </row>
    <row r="426" spans="1:15">
      <c r="O426">
        <f>SUM(O415:O425)</f>
        <v>10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Supplm Appendix1a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Roger</cp:lastModifiedBy>
  <dcterms:created xsi:type="dcterms:W3CDTF">1996-10-14T23:33:28Z</dcterms:created>
  <dcterms:modified xsi:type="dcterms:W3CDTF">2017-09-24T08:58:52Z</dcterms:modified>
</cp:coreProperties>
</file>