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9410" windowHeight="9525"/>
  </bookViews>
  <sheets>
    <sheet name="Sheet1" sheetId="1" r:id="rId1"/>
    <sheet name="Sheet2" sheetId="2" r:id="rId2"/>
    <sheet name="Sheet3" sheetId="3" r:id="rId3"/>
    <sheet name="Sheet4" sheetId="4" r:id="rId4"/>
    <sheet name="Sheet5" sheetId="5" r:id="rId5"/>
  </sheets>
  <calcPr calcId="145621"/>
</workbook>
</file>

<file path=xl/calcChain.xml><?xml version="1.0" encoding="utf-8"?>
<calcChain xmlns="http://schemas.openxmlformats.org/spreadsheetml/2006/main">
  <c r="B156" i="5" l="1"/>
  <c r="D155" i="5"/>
  <c r="P154" i="5"/>
  <c r="N154" i="5"/>
  <c r="L154" i="5"/>
  <c r="J154" i="5"/>
  <c r="H154" i="5"/>
  <c r="F154" i="5"/>
  <c r="D154" i="5"/>
  <c r="P153" i="5"/>
  <c r="N153" i="5"/>
  <c r="L153" i="5"/>
  <c r="J153" i="5"/>
  <c r="H153" i="5"/>
  <c r="F153" i="5"/>
  <c r="D153" i="5"/>
  <c r="P152" i="5"/>
  <c r="N152" i="5"/>
  <c r="L152" i="5"/>
  <c r="J152" i="5"/>
  <c r="H152" i="5"/>
  <c r="F152" i="5"/>
  <c r="D152" i="5"/>
  <c r="P151" i="5"/>
  <c r="N151" i="5"/>
  <c r="L151" i="5"/>
  <c r="J151" i="5"/>
  <c r="H151" i="5"/>
  <c r="F151" i="5"/>
  <c r="D151" i="5"/>
  <c r="P150" i="5"/>
  <c r="N150" i="5"/>
  <c r="L150" i="5"/>
  <c r="J150" i="5"/>
  <c r="H150" i="5"/>
  <c r="F150" i="5"/>
  <c r="D150" i="5"/>
  <c r="P149" i="5"/>
  <c r="N149" i="5"/>
  <c r="L149" i="5"/>
  <c r="J149" i="5"/>
  <c r="H149" i="5"/>
  <c r="F149" i="5"/>
  <c r="D149" i="5"/>
  <c r="P148" i="5"/>
  <c r="N148" i="5"/>
  <c r="L148" i="5"/>
  <c r="J148" i="5"/>
  <c r="H148" i="5"/>
  <c r="F148" i="5"/>
  <c r="D148" i="5"/>
  <c r="P147" i="5"/>
  <c r="N147" i="5"/>
  <c r="L147" i="5"/>
  <c r="J147" i="5"/>
  <c r="H147" i="5"/>
  <c r="F147" i="5"/>
  <c r="D147" i="5"/>
  <c r="P146" i="5"/>
  <c r="N146" i="5"/>
  <c r="L146" i="5"/>
  <c r="J146" i="5"/>
  <c r="H146" i="5"/>
  <c r="F146" i="5"/>
  <c r="D146" i="5"/>
  <c r="P145" i="5"/>
  <c r="N145" i="5"/>
  <c r="L145" i="5"/>
  <c r="J145" i="5"/>
  <c r="H145" i="5"/>
  <c r="F145" i="5"/>
  <c r="D145" i="5"/>
  <c r="P144" i="5"/>
  <c r="N144" i="5"/>
  <c r="L144" i="5"/>
  <c r="J144" i="5"/>
  <c r="H144" i="5"/>
  <c r="F144" i="5"/>
  <c r="D144" i="5"/>
  <c r="P143" i="5"/>
  <c r="N143" i="5"/>
  <c r="L143" i="5"/>
  <c r="J143" i="5"/>
  <c r="H143" i="5"/>
  <c r="F143" i="5"/>
  <c r="D143" i="5"/>
  <c r="P142" i="5"/>
  <c r="N142" i="5"/>
  <c r="L142" i="5"/>
  <c r="J142" i="5"/>
  <c r="H142" i="5"/>
  <c r="F142" i="5"/>
  <c r="D142" i="5"/>
  <c r="P141" i="5"/>
  <c r="N141" i="5"/>
  <c r="L141" i="5"/>
  <c r="J141" i="5"/>
  <c r="H141" i="5"/>
  <c r="F141" i="5"/>
  <c r="D141" i="5"/>
  <c r="P140" i="5"/>
  <c r="N140" i="5"/>
  <c r="L140" i="5"/>
  <c r="J140" i="5"/>
  <c r="H140" i="5"/>
  <c r="F140" i="5"/>
  <c r="D140" i="5"/>
  <c r="P139" i="5"/>
  <c r="N139" i="5"/>
  <c r="L139" i="5"/>
  <c r="J139" i="5"/>
  <c r="H139" i="5"/>
  <c r="F139" i="5"/>
  <c r="D139" i="5"/>
  <c r="B124" i="5"/>
  <c r="H123" i="5"/>
  <c r="F123" i="5"/>
  <c r="D123" i="5"/>
  <c r="P122" i="5"/>
  <c r="N122" i="5"/>
  <c r="L122" i="5"/>
  <c r="J122" i="5"/>
  <c r="H122" i="5"/>
  <c r="F122" i="5"/>
  <c r="D122" i="5"/>
  <c r="P121" i="5"/>
  <c r="N121" i="5"/>
  <c r="L121" i="5"/>
  <c r="J121" i="5"/>
  <c r="H121" i="5"/>
  <c r="F121" i="5"/>
  <c r="D121" i="5"/>
  <c r="P120" i="5"/>
  <c r="N120" i="5"/>
  <c r="L120" i="5"/>
  <c r="J120" i="5"/>
  <c r="H120" i="5"/>
  <c r="F120" i="5"/>
  <c r="D120" i="5"/>
  <c r="P119" i="5"/>
  <c r="N119" i="5"/>
  <c r="L119" i="5"/>
  <c r="J119" i="5"/>
  <c r="H119" i="5"/>
  <c r="F119" i="5"/>
  <c r="D119" i="5"/>
  <c r="P118" i="5"/>
  <c r="N118" i="5"/>
  <c r="L118" i="5"/>
  <c r="J118" i="5"/>
  <c r="H118" i="5"/>
  <c r="F118" i="5"/>
  <c r="D118" i="5"/>
  <c r="P117" i="5"/>
  <c r="N117" i="5"/>
  <c r="L117" i="5"/>
  <c r="J117" i="5"/>
  <c r="H117" i="5"/>
  <c r="F117" i="5"/>
  <c r="D117" i="5"/>
  <c r="P116" i="5"/>
  <c r="N116" i="5"/>
  <c r="L116" i="5"/>
  <c r="J116" i="5"/>
  <c r="H116" i="5"/>
  <c r="F116" i="5"/>
  <c r="D116" i="5"/>
  <c r="P115" i="5"/>
  <c r="N115" i="5"/>
  <c r="L115" i="5"/>
  <c r="J115" i="5"/>
  <c r="H115" i="5"/>
  <c r="F115" i="5"/>
  <c r="D115" i="5"/>
  <c r="P114" i="5"/>
  <c r="N114" i="5"/>
  <c r="L114" i="5"/>
  <c r="J114" i="5"/>
  <c r="H114" i="5"/>
  <c r="F114" i="5"/>
  <c r="D114" i="5"/>
  <c r="P113" i="5"/>
  <c r="N113" i="5"/>
  <c r="L113" i="5"/>
  <c r="J113" i="5"/>
  <c r="H113" i="5"/>
  <c r="F113" i="5"/>
  <c r="D113" i="5"/>
  <c r="P112" i="5"/>
  <c r="N112" i="5"/>
  <c r="L112" i="5"/>
  <c r="J112" i="5"/>
  <c r="H112" i="5"/>
  <c r="F112" i="5"/>
  <c r="D112" i="5"/>
  <c r="P111" i="5"/>
  <c r="N111" i="5"/>
  <c r="L111" i="5"/>
  <c r="J111" i="5"/>
  <c r="H111" i="5"/>
  <c r="F111" i="5"/>
  <c r="D111" i="5"/>
  <c r="P110" i="5"/>
  <c r="N110" i="5"/>
  <c r="L110" i="5"/>
  <c r="J110" i="5"/>
  <c r="H110" i="5"/>
  <c r="F110" i="5"/>
  <c r="D110" i="5"/>
  <c r="P109" i="5"/>
  <c r="N109" i="5"/>
  <c r="L109" i="5"/>
  <c r="J109" i="5"/>
  <c r="H109" i="5"/>
  <c r="F109" i="5"/>
  <c r="D109" i="5"/>
  <c r="P108" i="5"/>
  <c r="N108" i="5"/>
  <c r="L108" i="5"/>
  <c r="J108" i="5"/>
  <c r="H108" i="5"/>
  <c r="F108" i="5"/>
  <c r="D108" i="5"/>
  <c r="P107" i="5"/>
  <c r="N107" i="5"/>
  <c r="L107" i="5"/>
  <c r="J107" i="5"/>
  <c r="H107" i="5"/>
  <c r="F107" i="5"/>
  <c r="D107" i="5"/>
  <c r="P106" i="5"/>
  <c r="N106" i="5"/>
  <c r="L106" i="5"/>
  <c r="J106" i="5"/>
  <c r="H106" i="5"/>
  <c r="F106" i="5"/>
  <c r="D106" i="5"/>
  <c r="P105" i="5"/>
  <c r="N105" i="5"/>
  <c r="L105" i="5"/>
  <c r="J105" i="5"/>
  <c r="H105" i="5"/>
  <c r="F105" i="5"/>
  <c r="D105" i="5"/>
  <c r="B94" i="5"/>
  <c r="H93" i="5"/>
  <c r="F93" i="5"/>
  <c r="D93" i="5"/>
  <c r="P92" i="5"/>
  <c r="N92" i="5"/>
  <c r="L92" i="5"/>
  <c r="J92" i="5"/>
  <c r="H92" i="5"/>
  <c r="F92" i="5"/>
  <c r="D92" i="5"/>
  <c r="P91" i="5"/>
  <c r="N91" i="5"/>
  <c r="L91" i="5"/>
  <c r="J91" i="5"/>
  <c r="H91" i="5"/>
  <c r="F91" i="5"/>
  <c r="D91" i="5"/>
  <c r="P90" i="5"/>
  <c r="N90" i="5"/>
  <c r="L90" i="5"/>
  <c r="J90" i="5"/>
  <c r="H90" i="5"/>
  <c r="F90" i="5"/>
  <c r="D90" i="5"/>
  <c r="P89" i="5"/>
  <c r="N89" i="5"/>
  <c r="L89" i="5"/>
  <c r="J89" i="5"/>
  <c r="H89" i="5"/>
  <c r="F89" i="5"/>
  <c r="D89" i="5"/>
  <c r="P88" i="5"/>
  <c r="N88" i="5"/>
  <c r="L88" i="5"/>
  <c r="J88" i="5"/>
  <c r="H88" i="5"/>
  <c r="F88" i="5"/>
  <c r="D88" i="5"/>
  <c r="P87" i="5"/>
  <c r="N87" i="5"/>
  <c r="L87" i="5"/>
  <c r="J87" i="5"/>
  <c r="H87" i="5"/>
  <c r="F87" i="5"/>
  <c r="D87" i="5"/>
  <c r="P86" i="5"/>
  <c r="N86" i="5"/>
  <c r="L86" i="5"/>
  <c r="J86" i="5"/>
  <c r="H86" i="5"/>
  <c r="F86" i="5"/>
  <c r="D86" i="5"/>
  <c r="P85" i="5"/>
  <c r="N85" i="5"/>
  <c r="L85" i="5"/>
  <c r="J85" i="5"/>
  <c r="H85" i="5"/>
  <c r="F85" i="5"/>
  <c r="D85" i="5"/>
  <c r="P84" i="5"/>
  <c r="N84" i="5"/>
  <c r="L84" i="5"/>
  <c r="J84" i="5"/>
  <c r="H84" i="5"/>
  <c r="F84" i="5"/>
  <c r="D84" i="5"/>
  <c r="P83" i="5"/>
  <c r="N83" i="5"/>
  <c r="L83" i="5"/>
  <c r="J83" i="5"/>
  <c r="H83" i="5"/>
  <c r="F83" i="5"/>
  <c r="D83" i="5"/>
  <c r="P82" i="5"/>
  <c r="N82" i="5"/>
  <c r="L82" i="5"/>
  <c r="J82" i="5"/>
  <c r="H82" i="5"/>
  <c r="F82" i="5"/>
  <c r="D82" i="5"/>
  <c r="P81" i="5"/>
  <c r="N81" i="5"/>
  <c r="L81" i="5"/>
  <c r="J81" i="5"/>
  <c r="H81" i="5"/>
  <c r="F81" i="5"/>
  <c r="D81" i="5"/>
  <c r="P80" i="5"/>
  <c r="N80" i="5"/>
  <c r="L80" i="5"/>
  <c r="J80" i="5"/>
  <c r="H80" i="5"/>
  <c r="F80" i="5"/>
  <c r="D80" i="5"/>
  <c r="P79" i="5"/>
  <c r="N79" i="5"/>
  <c r="L79" i="5"/>
  <c r="J79" i="5"/>
  <c r="H79" i="5"/>
  <c r="F79" i="5"/>
  <c r="D79" i="5"/>
  <c r="P78" i="5"/>
  <c r="N78" i="5"/>
  <c r="L78" i="5"/>
  <c r="J78" i="5"/>
  <c r="H78" i="5"/>
  <c r="F78" i="5"/>
  <c r="D78" i="5"/>
  <c r="P77" i="5"/>
  <c r="N77" i="5"/>
  <c r="L77" i="5"/>
  <c r="J77" i="5"/>
  <c r="H77" i="5"/>
  <c r="F77" i="5"/>
  <c r="D77" i="5"/>
  <c r="P76" i="5"/>
  <c r="N76" i="5"/>
  <c r="L76" i="5"/>
  <c r="J76" i="5"/>
  <c r="H76" i="5"/>
  <c r="F76" i="5"/>
  <c r="D76" i="5"/>
  <c r="P75" i="5"/>
  <c r="N75" i="5"/>
  <c r="L75" i="5"/>
  <c r="J75" i="5"/>
  <c r="H75" i="5"/>
  <c r="F75" i="5"/>
  <c r="D75" i="5"/>
  <c r="J156" i="5" l="1"/>
  <c r="J157" i="5" s="1"/>
  <c r="N156" i="5"/>
  <c r="N157" i="5" s="1"/>
  <c r="F156" i="5"/>
  <c r="F157" i="5" s="1"/>
  <c r="H156" i="5"/>
  <c r="H157" i="5" s="1"/>
  <c r="P156" i="5"/>
  <c r="P157" i="5" s="1"/>
  <c r="D156" i="5"/>
  <c r="D157" i="5" s="1"/>
  <c r="L156" i="5"/>
  <c r="L157" i="5" s="1"/>
  <c r="P124" i="5"/>
  <c r="P125" i="5" s="1"/>
  <c r="H124" i="5"/>
  <c r="H125" i="5" s="1"/>
  <c r="J124" i="5"/>
  <c r="J125" i="5" s="1"/>
  <c r="D124" i="5"/>
  <c r="D125" i="5" s="1"/>
  <c r="L124" i="5"/>
  <c r="L125" i="5" s="1"/>
  <c r="F124" i="5"/>
  <c r="F125" i="5" s="1"/>
  <c r="N124" i="5"/>
  <c r="N125" i="5" s="1"/>
  <c r="L94" i="5"/>
  <c r="L95" i="5" s="1"/>
  <c r="F94" i="5"/>
  <c r="F95" i="5" s="1"/>
  <c r="N94" i="5"/>
  <c r="N95" i="5" s="1"/>
  <c r="H94" i="5"/>
  <c r="H95" i="5" s="1"/>
  <c r="J94" i="5"/>
  <c r="J95" i="5" s="1"/>
  <c r="P94" i="5"/>
  <c r="P95" i="5" s="1"/>
  <c r="D94" i="5"/>
  <c r="D95" i="5" s="1"/>
  <c r="H14" i="5"/>
  <c r="H13" i="5"/>
  <c r="P13" i="5"/>
  <c r="P14" i="5"/>
  <c r="N14" i="5"/>
  <c r="N13" i="5"/>
  <c r="L14" i="5"/>
  <c r="L13" i="5"/>
  <c r="J14" i="5"/>
  <c r="J13" i="5"/>
  <c r="F14" i="5"/>
  <c r="F13" i="5"/>
  <c r="D14" i="5"/>
  <c r="D13" i="5"/>
  <c r="B22" i="5"/>
  <c r="H21" i="5"/>
  <c r="F21" i="5"/>
  <c r="D21" i="5"/>
  <c r="P20" i="5"/>
  <c r="N20" i="5"/>
  <c r="L20" i="5"/>
  <c r="J20" i="5"/>
  <c r="H20" i="5"/>
  <c r="F20" i="5"/>
  <c r="D20" i="5"/>
  <c r="P19" i="5"/>
  <c r="N19" i="5"/>
  <c r="L19" i="5"/>
  <c r="J19" i="5"/>
  <c r="H19" i="5"/>
  <c r="F19" i="5"/>
  <c r="D19" i="5"/>
  <c r="P18" i="5"/>
  <c r="N18" i="5"/>
  <c r="L18" i="5"/>
  <c r="J18" i="5"/>
  <c r="H18" i="5"/>
  <c r="F18" i="5"/>
  <c r="D18" i="5"/>
  <c r="P17" i="5"/>
  <c r="N17" i="5"/>
  <c r="L17" i="5"/>
  <c r="J17" i="5"/>
  <c r="H17" i="5"/>
  <c r="F17" i="5"/>
  <c r="D17" i="5"/>
  <c r="P16" i="5"/>
  <c r="N16" i="5"/>
  <c r="L16" i="5"/>
  <c r="J16" i="5"/>
  <c r="H16" i="5"/>
  <c r="F16" i="5"/>
  <c r="D16" i="5"/>
  <c r="P15" i="5"/>
  <c r="N15" i="5"/>
  <c r="L15" i="5"/>
  <c r="J15" i="5"/>
  <c r="H15" i="5"/>
  <c r="F15" i="5"/>
  <c r="D15" i="5"/>
  <c r="P12" i="5"/>
  <c r="N12" i="5"/>
  <c r="L12" i="5"/>
  <c r="J12" i="5"/>
  <c r="H12" i="5"/>
  <c r="F12" i="5"/>
  <c r="D12" i="5"/>
  <c r="P11" i="5"/>
  <c r="N11" i="5"/>
  <c r="L11" i="5"/>
  <c r="J11" i="5"/>
  <c r="H11" i="5"/>
  <c r="F11" i="5"/>
  <c r="D11" i="5"/>
  <c r="P10" i="5"/>
  <c r="N10" i="5"/>
  <c r="L10" i="5"/>
  <c r="J10" i="5"/>
  <c r="H10" i="5"/>
  <c r="F10" i="5"/>
  <c r="D10" i="5"/>
  <c r="P9" i="5"/>
  <c r="N9" i="5"/>
  <c r="L9" i="5"/>
  <c r="J9" i="5"/>
  <c r="H9" i="5"/>
  <c r="F9" i="5"/>
  <c r="D9" i="5"/>
  <c r="P8" i="5"/>
  <c r="N8" i="5"/>
  <c r="L8" i="5"/>
  <c r="J8" i="5"/>
  <c r="H8" i="5"/>
  <c r="F8" i="5"/>
  <c r="D8" i="5"/>
  <c r="P7" i="5"/>
  <c r="N7" i="5"/>
  <c r="L7" i="5"/>
  <c r="J7" i="5"/>
  <c r="H7" i="5"/>
  <c r="F7" i="5"/>
  <c r="D7" i="5"/>
  <c r="P6" i="5"/>
  <c r="N6" i="5"/>
  <c r="L6" i="5"/>
  <c r="J6" i="5"/>
  <c r="H6" i="5"/>
  <c r="F6" i="5"/>
  <c r="D6" i="5"/>
  <c r="P5" i="5"/>
  <c r="N5" i="5"/>
  <c r="L5" i="5"/>
  <c r="J5" i="5"/>
  <c r="H5" i="5"/>
  <c r="F5" i="5"/>
  <c r="D5" i="5"/>
  <c r="P4" i="5"/>
  <c r="N4" i="5"/>
  <c r="L4" i="5"/>
  <c r="J4" i="5"/>
  <c r="H4" i="5"/>
  <c r="F4" i="5"/>
  <c r="D4" i="5"/>
  <c r="P3" i="5"/>
  <c r="N3" i="5"/>
  <c r="L3" i="5"/>
  <c r="J3" i="5"/>
  <c r="H3" i="5"/>
  <c r="F3" i="5"/>
  <c r="D3" i="5"/>
  <c r="H121" i="4"/>
  <c r="F121" i="4"/>
  <c r="H88" i="4"/>
  <c r="F88" i="4"/>
  <c r="P13" i="4"/>
  <c r="N13" i="4"/>
  <c r="L13" i="4"/>
  <c r="J13" i="4"/>
  <c r="H13" i="4"/>
  <c r="F13" i="4"/>
  <c r="D13" i="4"/>
  <c r="D22" i="5" l="1"/>
  <c r="D23" i="5" s="1"/>
  <c r="L22" i="5"/>
  <c r="L23" i="5" s="1"/>
  <c r="P22" i="5"/>
  <c r="P23" i="5" s="1"/>
  <c r="H22" i="5"/>
  <c r="H23" i="5" s="1"/>
  <c r="F22" i="5"/>
  <c r="F23" i="5" s="1"/>
  <c r="N22" i="5"/>
  <c r="N23" i="5" s="1"/>
  <c r="J22" i="5"/>
  <c r="J23" i="5" s="1"/>
  <c r="B122" i="4"/>
  <c r="D121" i="4"/>
  <c r="P120" i="4"/>
  <c r="N120" i="4"/>
  <c r="L120" i="4"/>
  <c r="J120" i="4"/>
  <c r="H120" i="4"/>
  <c r="F120" i="4"/>
  <c r="D120" i="4"/>
  <c r="P119" i="4"/>
  <c r="N119" i="4"/>
  <c r="L119" i="4"/>
  <c r="J119" i="4"/>
  <c r="H119" i="4"/>
  <c r="F119" i="4"/>
  <c r="D119" i="4"/>
  <c r="P118" i="4"/>
  <c r="N118" i="4"/>
  <c r="L118" i="4"/>
  <c r="J118" i="4"/>
  <c r="H118" i="4"/>
  <c r="F118" i="4"/>
  <c r="D118" i="4"/>
  <c r="P117" i="4"/>
  <c r="N117" i="4"/>
  <c r="L117" i="4"/>
  <c r="J117" i="4"/>
  <c r="H117" i="4"/>
  <c r="F117" i="4"/>
  <c r="D117" i="4"/>
  <c r="P116" i="4"/>
  <c r="N116" i="4"/>
  <c r="L116" i="4"/>
  <c r="J116" i="4"/>
  <c r="H116" i="4"/>
  <c r="F116" i="4"/>
  <c r="D116" i="4"/>
  <c r="P115" i="4"/>
  <c r="N115" i="4"/>
  <c r="L115" i="4"/>
  <c r="J115" i="4"/>
  <c r="H115" i="4"/>
  <c r="F115" i="4"/>
  <c r="D115" i="4"/>
  <c r="P114" i="4"/>
  <c r="N114" i="4"/>
  <c r="L114" i="4"/>
  <c r="J114" i="4"/>
  <c r="H114" i="4"/>
  <c r="F114" i="4"/>
  <c r="D114" i="4"/>
  <c r="P113" i="4"/>
  <c r="N113" i="4"/>
  <c r="L113" i="4"/>
  <c r="J113" i="4"/>
  <c r="H113" i="4"/>
  <c r="F113" i="4"/>
  <c r="D113" i="4"/>
  <c r="P112" i="4"/>
  <c r="N112" i="4"/>
  <c r="L112" i="4"/>
  <c r="J112" i="4"/>
  <c r="H112" i="4"/>
  <c r="F112" i="4"/>
  <c r="D112" i="4"/>
  <c r="P111" i="4"/>
  <c r="N111" i="4"/>
  <c r="L111" i="4"/>
  <c r="J111" i="4"/>
  <c r="H111" i="4"/>
  <c r="F111" i="4"/>
  <c r="D111" i="4"/>
  <c r="P110" i="4"/>
  <c r="N110" i="4"/>
  <c r="L110" i="4"/>
  <c r="J110" i="4"/>
  <c r="H110" i="4"/>
  <c r="F110" i="4"/>
  <c r="D110" i="4"/>
  <c r="P109" i="4"/>
  <c r="N109" i="4"/>
  <c r="L109" i="4"/>
  <c r="J109" i="4"/>
  <c r="H109" i="4"/>
  <c r="F109" i="4"/>
  <c r="D109" i="4"/>
  <c r="P108" i="4"/>
  <c r="N108" i="4"/>
  <c r="L108" i="4"/>
  <c r="J108" i="4"/>
  <c r="H108" i="4"/>
  <c r="F108" i="4"/>
  <c r="D108" i="4"/>
  <c r="P107" i="4"/>
  <c r="N107" i="4"/>
  <c r="L107" i="4"/>
  <c r="J107" i="4"/>
  <c r="H107" i="4"/>
  <c r="F107" i="4"/>
  <c r="D107" i="4"/>
  <c r="P106" i="4"/>
  <c r="N106" i="4"/>
  <c r="L106" i="4"/>
  <c r="J106" i="4"/>
  <c r="H106" i="4"/>
  <c r="F106" i="4"/>
  <c r="D106" i="4"/>
  <c r="P105" i="4"/>
  <c r="N105" i="4"/>
  <c r="L105" i="4"/>
  <c r="J105" i="4"/>
  <c r="H105" i="4"/>
  <c r="F105" i="4"/>
  <c r="D105" i="4"/>
  <c r="B89" i="4"/>
  <c r="D88" i="4"/>
  <c r="P87" i="4"/>
  <c r="N87" i="4"/>
  <c r="L87" i="4"/>
  <c r="J87" i="4"/>
  <c r="H87" i="4"/>
  <c r="F87" i="4"/>
  <c r="D87" i="4"/>
  <c r="P86" i="4"/>
  <c r="N86" i="4"/>
  <c r="L86" i="4"/>
  <c r="J86" i="4"/>
  <c r="H86" i="4"/>
  <c r="F86" i="4"/>
  <c r="D86" i="4"/>
  <c r="P85" i="4"/>
  <c r="N85" i="4"/>
  <c r="L85" i="4"/>
  <c r="J85" i="4"/>
  <c r="H85" i="4"/>
  <c r="F85" i="4"/>
  <c r="D85" i="4"/>
  <c r="P84" i="4"/>
  <c r="N84" i="4"/>
  <c r="L84" i="4"/>
  <c r="J84" i="4"/>
  <c r="H84" i="4"/>
  <c r="F84" i="4"/>
  <c r="D84" i="4"/>
  <c r="P83" i="4"/>
  <c r="N83" i="4"/>
  <c r="L83" i="4"/>
  <c r="J83" i="4"/>
  <c r="H83" i="4"/>
  <c r="F83" i="4"/>
  <c r="D83" i="4"/>
  <c r="P82" i="4"/>
  <c r="N82" i="4"/>
  <c r="L82" i="4"/>
  <c r="J82" i="4"/>
  <c r="H82" i="4"/>
  <c r="F82" i="4"/>
  <c r="D82" i="4"/>
  <c r="P80" i="4"/>
  <c r="N80" i="4"/>
  <c r="L80" i="4"/>
  <c r="J80" i="4"/>
  <c r="H80" i="4"/>
  <c r="F80" i="4"/>
  <c r="D80" i="4"/>
  <c r="P79" i="4"/>
  <c r="N79" i="4"/>
  <c r="L79" i="4"/>
  <c r="J79" i="4"/>
  <c r="H79" i="4"/>
  <c r="F79" i="4"/>
  <c r="D79" i="4"/>
  <c r="P78" i="4"/>
  <c r="N78" i="4"/>
  <c r="L78" i="4"/>
  <c r="J78" i="4"/>
  <c r="H78" i="4"/>
  <c r="F78" i="4"/>
  <c r="D78" i="4"/>
  <c r="P77" i="4"/>
  <c r="N77" i="4"/>
  <c r="L77" i="4"/>
  <c r="J77" i="4"/>
  <c r="H77" i="4"/>
  <c r="F77" i="4"/>
  <c r="D77" i="4"/>
  <c r="P76" i="4"/>
  <c r="N76" i="4"/>
  <c r="L76" i="4"/>
  <c r="J76" i="4"/>
  <c r="H76" i="4"/>
  <c r="F76" i="4"/>
  <c r="D76" i="4"/>
  <c r="P75" i="4"/>
  <c r="N75" i="4"/>
  <c r="L75" i="4"/>
  <c r="J75" i="4"/>
  <c r="H75" i="4"/>
  <c r="F75" i="4"/>
  <c r="D75" i="4"/>
  <c r="P74" i="4"/>
  <c r="N74" i="4"/>
  <c r="L74" i="4"/>
  <c r="J74" i="4"/>
  <c r="H74" i="4"/>
  <c r="F74" i="4"/>
  <c r="D74" i="4"/>
  <c r="P73" i="4"/>
  <c r="N73" i="4"/>
  <c r="L73" i="4"/>
  <c r="J73" i="4"/>
  <c r="H73" i="4"/>
  <c r="F73" i="4"/>
  <c r="D73" i="4"/>
  <c r="P72" i="4"/>
  <c r="N72" i="4"/>
  <c r="L72" i="4"/>
  <c r="J72" i="4"/>
  <c r="H72" i="4"/>
  <c r="F72" i="4"/>
  <c r="D72" i="4"/>
  <c r="P71" i="4"/>
  <c r="N71" i="4"/>
  <c r="L71" i="4"/>
  <c r="J71" i="4"/>
  <c r="H71" i="4"/>
  <c r="F71" i="4"/>
  <c r="D71" i="4"/>
  <c r="B21" i="4"/>
  <c r="D20" i="4"/>
  <c r="P19" i="4"/>
  <c r="N19" i="4"/>
  <c r="L19" i="4"/>
  <c r="J19" i="4"/>
  <c r="H19" i="4"/>
  <c r="F19" i="4"/>
  <c r="D19" i="4"/>
  <c r="P18" i="4"/>
  <c r="N18" i="4"/>
  <c r="L18" i="4"/>
  <c r="J18" i="4"/>
  <c r="H18" i="4"/>
  <c r="F18" i="4"/>
  <c r="D18" i="4"/>
  <c r="P17" i="4"/>
  <c r="N17" i="4"/>
  <c r="L17" i="4"/>
  <c r="J17" i="4"/>
  <c r="H17" i="4"/>
  <c r="F17" i="4"/>
  <c r="D17" i="4"/>
  <c r="P16" i="4"/>
  <c r="N16" i="4"/>
  <c r="L16" i="4"/>
  <c r="J16" i="4"/>
  <c r="H16" i="4"/>
  <c r="F16" i="4"/>
  <c r="D16" i="4"/>
  <c r="P15" i="4"/>
  <c r="N15" i="4"/>
  <c r="L15" i="4"/>
  <c r="J15" i="4"/>
  <c r="H15" i="4"/>
  <c r="F15" i="4"/>
  <c r="D15" i="4"/>
  <c r="P14" i="4"/>
  <c r="N14" i="4"/>
  <c r="L14" i="4"/>
  <c r="J14" i="4"/>
  <c r="H14" i="4"/>
  <c r="F14" i="4"/>
  <c r="D14" i="4"/>
  <c r="P12" i="4"/>
  <c r="N12" i="4"/>
  <c r="L12" i="4"/>
  <c r="J12" i="4"/>
  <c r="H12" i="4"/>
  <c r="F12" i="4"/>
  <c r="D12" i="4"/>
  <c r="P11" i="4"/>
  <c r="N11" i="4"/>
  <c r="L11" i="4"/>
  <c r="J11" i="4"/>
  <c r="H11" i="4"/>
  <c r="F11" i="4"/>
  <c r="D11" i="4"/>
  <c r="P10" i="4"/>
  <c r="N10" i="4"/>
  <c r="L10" i="4"/>
  <c r="J10" i="4"/>
  <c r="H10" i="4"/>
  <c r="F10" i="4"/>
  <c r="D10" i="4"/>
  <c r="P9" i="4"/>
  <c r="N9" i="4"/>
  <c r="L9" i="4"/>
  <c r="J9" i="4"/>
  <c r="H9" i="4"/>
  <c r="F9" i="4"/>
  <c r="D9" i="4"/>
  <c r="P8" i="4"/>
  <c r="N8" i="4"/>
  <c r="L8" i="4"/>
  <c r="J8" i="4"/>
  <c r="H8" i="4"/>
  <c r="F8" i="4"/>
  <c r="D8" i="4"/>
  <c r="P7" i="4"/>
  <c r="N7" i="4"/>
  <c r="L7" i="4"/>
  <c r="J7" i="4"/>
  <c r="H7" i="4"/>
  <c r="F7" i="4"/>
  <c r="D7" i="4"/>
  <c r="P6" i="4"/>
  <c r="N6" i="4"/>
  <c r="L6" i="4"/>
  <c r="J6" i="4"/>
  <c r="H6" i="4"/>
  <c r="F6" i="4"/>
  <c r="D6" i="4"/>
  <c r="P5" i="4"/>
  <c r="N5" i="4"/>
  <c r="L5" i="4"/>
  <c r="J5" i="4"/>
  <c r="H5" i="4"/>
  <c r="F5" i="4"/>
  <c r="D5" i="4"/>
  <c r="P4" i="4"/>
  <c r="N4" i="4"/>
  <c r="L4" i="4"/>
  <c r="J4" i="4"/>
  <c r="H4" i="4"/>
  <c r="F4" i="4"/>
  <c r="D4" i="4"/>
  <c r="P3" i="4"/>
  <c r="N3" i="4"/>
  <c r="L3" i="4"/>
  <c r="J3" i="4"/>
  <c r="H3" i="4"/>
  <c r="F3" i="4"/>
  <c r="D3" i="4"/>
  <c r="P79" i="2"/>
  <c r="N79" i="2"/>
  <c r="L79" i="2"/>
  <c r="J79" i="2"/>
  <c r="H79" i="2"/>
  <c r="F79" i="2"/>
  <c r="D79" i="2"/>
  <c r="P78" i="2"/>
  <c r="N78" i="2"/>
  <c r="L78" i="2"/>
  <c r="J78" i="2"/>
  <c r="H78" i="2"/>
  <c r="F78" i="2"/>
  <c r="D78" i="2"/>
  <c r="F89" i="4" l="1"/>
  <c r="F90" i="4" s="1"/>
  <c r="H89" i="4"/>
  <c r="H90" i="4" s="1"/>
  <c r="F122" i="4"/>
  <c r="F123" i="4" s="1"/>
  <c r="H122" i="4"/>
  <c r="H123" i="4" s="1"/>
  <c r="D122" i="4"/>
  <c r="D123" i="4" s="1"/>
  <c r="L122" i="4"/>
  <c r="L123" i="4" s="1"/>
  <c r="N122" i="4"/>
  <c r="N123" i="4" s="1"/>
  <c r="J122" i="4"/>
  <c r="J123" i="4" s="1"/>
  <c r="P122" i="4"/>
  <c r="P123" i="4" s="1"/>
  <c r="D89" i="4"/>
  <c r="D90" i="4" s="1"/>
  <c r="N89" i="4"/>
  <c r="N90" i="4" s="1"/>
  <c r="L89" i="4"/>
  <c r="L90" i="4" s="1"/>
  <c r="P89" i="4"/>
  <c r="P90" i="4" s="1"/>
  <c r="J89" i="4"/>
  <c r="J90" i="4" s="1"/>
  <c r="F21" i="4"/>
  <c r="F22" i="4" s="1"/>
  <c r="N21" i="4"/>
  <c r="N22" i="4" s="1"/>
  <c r="J21" i="4"/>
  <c r="J22" i="4" s="1"/>
  <c r="H21" i="4"/>
  <c r="H22" i="4" s="1"/>
  <c r="P21" i="4"/>
  <c r="P22" i="4" s="1"/>
  <c r="D21" i="4"/>
  <c r="D22" i="4" s="1"/>
  <c r="L21" i="4"/>
  <c r="L22" i="4" s="1"/>
  <c r="B122" i="3"/>
  <c r="D121" i="3"/>
  <c r="P120" i="3"/>
  <c r="N120" i="3"/>
  <c r="L120" i="3"/>
  <c r="J120" i="3"/>
  <c r="H120" i="3"/>
  <c r="F120" i="3"/>
  <c r="D120" i="3"/>
  <c r="P119" i="3"/>
  <c r="N119" i="3"/>
  <c r="L119" i="3"/>
  <c r="J119" i="3"/>
  <c r="H119" i="3"/>
  <c r="F119" i="3"/>
  <c r="D119" i="3"/>
  <c r="P118" i="3"/>
  <c r="N118" i="3"/>
  <c r="L118" i="3"/>
  <c r="J118" i="3"/>
  <c r="H118" i="3"/>
  <c r="F118" i="3"/>
  <c r="D118" i="3"/>
  <c r="P117" i="3"/>
  <c r="N117" i="3"/>
  <c r="L117" i="3"/>
  <c r="J117" i="3"/>
  <c r="H117" i="3"/>
  <c r="F117" i="3"/>
  <c r="D117" i="3"/>
  <c r="P116" i="3"/>
  <c r="N116" i="3"/>
  <c r="L116" i="3"/>
  <c r="J116" i="3"/>
  <c r="H116" i="3"/>
  <c r="F116" i="3"/>
  <c r="D116" i="3"/>
  <c r="P115" i="3"/>
  <c r="N115" i="3"/>
  <c r="L115" i="3"/>
  <c r="J115" i="3"/>
  <c r="H115" i="3"/>
  <c r="F115" i="3"/>
  <c r="D115" i="3"/>
  <c r="P114" i="3"/>
  <c r="N114" i="3"/>
  <c r="L114" i="3"/>
  <c r="J114" i="3"/>
  <c r="H114" i="3"/>
  <c r="F114" i="3"/>
  <c r="D114" i="3"/>
  <c r="P113" i="3"/>
  <c r="N113" i="3"/>
  <c r="L113" i="3"/>
  <c r="J113" i="3"/>
  <c r="H113" i="3"/>
  <c r="F113" i="3"/>
  <c r="D113" i="3"/>
  <c r="P112" i="3"/>
  <c r="N112" i="3"/>
  <c r="L112" i="3"/>
  <c r="J112" i="3"/>
  <c r="H112" i="3"/>
  <c r="F112" i="3"/>
  <c r="D112" i="3"/>
  <c r="P111" i="3"/>
  <c r="N111" i="3"/>
  <c r="L111" i="3"/>
  <c r="J111" i="3"/>
  <c r="H111" i="3"/>
  <c r="F111" i="3"/>
  <c r="D111" i="3"/>
  <c r="P110" i="3"/>
  <c r="N110" i="3"/>
  <c r="L110" i="3"/>
  <c r="J110" i="3"/>
  <c r="H110" i="3"/>
  <c r="F110" i="3"/>
  <c r="D110" i="3"/>
  <c r="P109" i="3"/>
  <c r="N109" i="3"/>
  <c r="L109" i="3"/>
  <c r="J109" i="3"/>
  <c r="H109" i="3"/>
  <c r="F109" i="3"/>
  <c r="D109" i="3"/>
  <c r="P108" i="3"/>
  <c r="N108" i="3"/>
  <c r="L108" i="3"/>
  <c r="J108" i="3"/>
  <c r="H108" i="3"/>
  <c r="F108" i="3"/>
  <c r="D108" i="3"/>
  <c r="P107" i="3"/>
  <c r="N107" i="3"/>
  <c r="L107" i="3"/>
  <c r="J107" i="3"/>
  <c r="H107" i="3"/>
  <c r="F107" i="3"/>
  <c r="D107" i="3"/>
  <c r="P106" i="3"/>
  <c r="N106" i="3"/>
  <c r="L106" i="3"/>
  <c r="J106" i="3"/>
  <c r="H106" i="3"/>
  <c r="F106" i="3"/>
  <c r="D106" i="3"/>
  <c r="P105" i="3"/>
  <c r="N105" i="3"/>
  <c r="L105" i="3"/>
  <c r="J105" i="3"/>
  <c r="H105" i="3"/>
  <c r="F105" i="3"/>
  <c r="D105" i="3"/>
  <c r="B88" i="3"/>
  <c r="D87" i="3"/>
  <c r="P86" i="3"/>
  <c r="N86" i="3"/>
  <c r="L86" i="3"/>
  <c r="J86" i="3"/>
  <c r="H86" i="3"/>
  <c r="F86" i="3"/>
  <c r="D86" i="3"/>
  <c r="P85" i="3"/>
  <c r="N85" i="3"/>
  <c r="L85" i="3"/>
  <c r="J85" i="3"/>
  <c r="H85" i="3"/>
  <c r="F85" i="3"/>
  <c r="D85" i="3"/>
  <c r="P84" i="3"/>
  <c r="N84" i="3"/>
  <c r="L84" i="3"/>
  <c r="J84" i="3"/>
  <c r="H84" i="3"/>
  <c r="F84" i="3"/>
  <c r="D84" i="3"/>
  <c r="P83" i="3"/>
  <c r="N83" i="3"/>
  <c r="L83" i="3"/>
  <c r="J83" i="3"/>
  <c r="H83" i="3"/>
  <c r="F83" i="3"/>
  <c r="D83" i="3"/>
  <c r="P82" i="3"/>
  <c r="N82" i="3"/>
  <c r="L82" i="3"/>
  <c r="J82" i="3"/>
  <c r="H82" i="3"/>
  <c r="F82" i="3"/>
  <c r="D82" i="3"/>
  <c r="P81" i="3"/>
  <c r="N81" i="3"/>
  <c r="L81" i="3"/>
  <c r="J81" i="3"/>
  <c r="H81" i="3"/>
  <c r="F81" i="3"/>
  <c r="D81" i="3"/>
  <c r="P80" i="3"/>
  <c r="N80" i="3"/>
  <c r="L80" i="3"/>
  <c r="J80" i="3"/>
  <c r="H80" i="3"/>
  <c r="F80" i="3"/>
  <c r="D80" i="3"/>
  <c r="P79" i="3"/>
  <c r="N79" i="3"/>
  <c r="L79" i="3"/>
  <c r="J79" i="3"/>
  <c r="H79" i="3"/>
  <c r="F79" i="3"/>
  <c r="D79" i="3"/>
  <c r="P78" i="3"/>
  <c r="N78" i="3"/>
  <c r="L78" i="3"/>
  <c r="J78" i="3"/>
  <c r="H78" i="3"/>
  <c r="F78" i="3"/>
  <c r="D78" i="3"/>
  <c r="P77" i="3"/>
  <c r="N77" i="3"/>
  <c r="L77" i="3"/>
  <c r="J77" i="3"/>
  <c r="H77" i="3"/>
  <c r="F77" i="3"/>
  <c r="D77" i="3"/>
  <c r="P76" i="3"/>
  <c r="N76" i="3"/>
  <c r="L76" i="3"/>
  <c r="J76" i="3"/>
  <c r="H76" i="3"/>
  <c r="F76" i="3"/>
  <c r="D76" i="3"/>
  <c r="P75" i="3"/>
  <c r="N75" i="3"/>
  <c r="L75" i="3"/>
  <c r="J75" i="3"/>
  <c r="H75" i="3"/>
  <c r="F75" i="3"/>
  <c r="D75" i="3"/>
  <c r="P74" i="3"/>
  <c r="N74" i="3"/>
  <c r="L74" i="3"/>
  <c r="J74" i="3"/>
  <c r="H74" i="3"/>
  <c r="F74" i="3"/>
  <c r="D74" i="3"/>
  <c r="P73" i="3"/>
  <c r="N73" i="3"/>
  <c r="L73" i="3"/>
  <c r="J73" i="3"/>
  <c r="H73" i="3"/>
  <c r="F73" i="3"/>
  <c r="D73" i="3"/>
  <c r="P72" i="3"/>
  <c r="N72" i="3"/>
  <c r="L72" i="3"/>
  <c r="J72" i="3"/>
  <c r="H72" i="3"/>
  <c r="F72" i="3"/>
  <c r="D72" i="3"/>
  <c r="P71" i="3"/>
  <c r="N71" i="3"/>
  <c r="L71" i="3"/>
  <c r="J71" i="3"/>
  <c r="H71" i="3"/>
  <c r="F71" i="3"/>
  <c r="D71" i="3"/>
  <c r="D122" i="3" l="1"/>
  <c r="D123" i="3" s="1"/>
  <c r="L122" i="3"/>
  <c r="L123" i="3" s="1"/>
  <c r="H122" i="3"/>
  <c r="H123" i="3" s="1"/>
  <c r="P122" i="3"/>
  <c r="P123" i="3" s="1"/>
  <c r="F88" i="3"/>
  <c r="F89" i="3" s="1"/>
  <c r="J122" i="3"/>
  <c r="J123" i="3" s="1"/>
  <c r="F122" i="3"/>
  <c r="F123" i="3" s="1"/>
  <c r="N122" i="3"/>
  <c r="N123" i="3" s="1"/>
  <c r="D88" i="3"/>
  <c r="D89" i="3" s="1"/>
  <c r="N88" i="3"/>
  <c r="N89" i="3" s="1"/>
  <c r="L88" i="3"/>
  <c r="L89" i="3" s="1"/>
  <c r="H88" i="3"/>
  <c r="H89" i="3" s="1"/>
  <c r="J88" i="3"/>
  <c r="J89" i="3" s="1"/>
  <c r="P88" i="3"/>
  <c r="P89" i="3" s="1"/>
  <c r="B20" i="3"/>
  <c r="D19" i="3"/>
  <c r="P18" i="3"/>
  <c r="N18" i="3"/>
  <c r="L18" i="3"/>
  <c r="J18" i="3"/>
  <c r="H18" i="3"/>
  <c r="F18" i="3"/>
  <c r="D18" i="3"/>
  <c r="P17" i="3"/>
  <c r="N17" i="3"/>
  <c r="L17" i="3"/>
  <c r="J17" i="3"/>
  <c r="H17" i="3"/>
  <c r="F17" i="3"/>
  <c r="D17" i="3"/>
  <c r="P16" i="3"/>
  <c r="N16" i="3"/>
  <c r="L16" i="3"/>
  <c r="J16" i="3"/>
  <c r="H16" i="3"/>
  <c r="F16" i="3"/>
  <c r="D16" i="3"/>
  <c r="P15" i="3"/>
  <c r="N15" i="3"/>
  <c r="L15" i="3"/>
  <c r="J15" i="3"/>
  <c r="H15" i="3"/>
  <c r="F15" i="3"/>
  <c r="D15" i="3"/>
  <c r="P14" i="3"/>
  <c r="N14" i="3"/>
  <c r="L14" i="3"/>
  <c r="J14" i="3"/>
  <c r="H14" i="3"/>
  <c r="F14" i="3"/>
  <c r="D14" i="3"/>
  <c r="P13" i="3"/>
  <c r="N13" i="3"/>
  <c r="L13" i="3"/>
  <c r="J13" i="3"/>
  <c r="H13" i="3"/>
  <c r="F13" i="3"/>
  <c r="D13" i="3"/>
  <c r="P12" i="3"/>
  <c r="N12" i="3"/>
  <c r="L12" i="3"/>
  <c r="J12" i="3"/>
  <c r="H12" i="3"/>
  <c r="F12" i="3"/>
  <c r="D12" i="3"/>
  <c r="P11" i="3"/>
  <c r="N11" i="3"/>
  <c r="L11" i="3"/>
  <c r="J11" i="3"/>
  <c r="H11" i="3"/>
  <c r="F11" i="3"/>
  <c r="D11" i="3"/>
  <c r="P10" i="3"/>
  <c r="N10" i="3"/>
  <c r="L10" i="3"/>
  <c r="J10" i="3"/>
  <c r="H10" i="3"/>
  <c r="F10" i="3"/>
  <c r="D10" i="3"/>
  <c r="P9" i="3"/>
  <c r="N9" i="3"/>
  <c r="L9" i="3"/>
  <c r="J9" i="3"/>
  <c r="H9" i="3"/>
  <c r="F9" i="3"/>
  <c r="D9" i="3"/>
  <c r="P8" i="3"/>
  <c r="N8" i="3"/>
  <c r="L8" i="3"/>
  <c r="J8" i="3"/>
  <c r="H8" i="3"/>
  <c r="F8" i="3"/>
  <c r="D8" i="3"/>
  <c r="P7" i="3"/>
  <c r="N7" i="3"/>
  <c r="L7" i="3"/>
  <c r="J7" i="3"/>
  <c r="H7" i="3"/>
  <c r="F7" i="3"/>
  <c r="D7" i="3"/>
  <c r="P6" i="3"/>
  <c r="N6" i="3"/>
  <c r="L6" i="3"/>
  <c r="J6" i="3"/>
  <c r="H6" i="3"/>
  <c r="F6" i="3"/>
  <c r="D6" i="3"/>
  <c r="P5" i="3"/>
  <c r="N5" i="3"/>
  <c r="L5" i="3"/>
  <c r="J5" i="3"/>
  <c r="H5" i="3"/>
  <c r="F5" i="3"/>
  <c r="D5" i="3"/>
  <c r="P4" i="3"/>
  <c r="N4" i="3"/>
  <c r="L4" i="3"/>
  <c r="J4" i="3"/>
  <c r="H4" i="3"/>
  <c r="F4" i="3"/>
  <c r="D4" i="3"/>
  <c r="P3" i="3"/>
  <c r="N3" i="3"/>
  <c r="L3" i="3"/>
  <c r="J3" i="3"/>
  <c r="H3" i="3"/>
  <c r="F3" i="3"/>
  <c r="D3" i="3"/>
  <c r="P20" i="3" l="1"/>
  <c r="P21" i="3" s="1"/>
  <c r="L20" i="3"/>
  <c r="L21" i="3" s="1"/>
  <c r="N20" i="3"/>
  <c r="N21" i="3" s="1"/>
  <c r="J20" i="3"/>
  <c r="J21" i="3" s="1"/>
  <c r="H20" i="3"/>
  <c r="H21" i="3" s="1"/>
  <c r="F20" i="3"/>
  <c r="F21" i="3" s="1"/>
  <c r="D20" i="3"/>
  <c r="D21" i="3" s="1"/>
  <c r="B104" i="2"/>
  <c r="D103" i="2"/>
  <c r="P102" i="2"/>
  <c r="N102" i="2"/>
  <c r="L102" i="2"/>
  <c r="J102" i="2"/>
  <c r="H102" i="2"/>
  <c r="F102" i="2"/>
  <c r="D102" i="2"/>
  <c r="P101" i="2"/>
  <c r="N101" i="2"/>
  <c r="L101" i="2"/>
  <c r="J101" i="2"/>
  <c r="H101" i="2"/>
  <c r="F101" i="2"/>
  <c r="D101" i="2"/>
  <c r="P100" i="2"/>
  <c r="N100" i="2"/>
  <c r="L100" i="2"/>
  <c r="J100" i="2"/>
  <c r="H100" i="2"/>
  <c r="F100" i="2"/>
  <c r="D100" i="2"/>
  <c r="P99" i="2"/>
  <c r="N99" i="2"/>
  <c r="L99" i="2"/>
  <c r="J99" i="2"/>
  <c r="H99" i="2"/>
  <c r="F99" i="2"/>
  <c r="D99" i="2"/>
  <c r="P98" i="2"/>
  <c r="N98" i="2"/>
  <c r="L98" i="2"/>
  <c r="J98" i="2"/>
  <c r="H98" i="2"/>
  <c r="F98" i="2"/>
  <c r="D98" i="2"/>
  <c r="P97" i="2"/>
  <c r="N97" i="2"/>
  <c r="L97" i="2"/>
  <c r="J97" i="2"/>
  <c r="H97" i="2"/>
  <c r="F97" i="2"/>
  <c r="D97" i="2"/>
  <c r="P96" i="2"/>
  <c r="N96" i="2"/>
  <c r="L96" i="2"/>
  <c r="J96" i="2"/>
  <c r="H96" i="2"/>
  <c r="F96" i="2"/>
  <c r="D96" i="2"/>
  <c r="P95" i="2"/>
  <c r="N95" i="2"/>
  <c r="L95" i="2"/>
  <c r="J95" i="2"/>
  <c r="H95" i="2"/>
  <c r="F95" i="2"/>
  <c r="D95" i="2"/>
  <c r="P94" i="2"/>
  <c r="N94" i="2"/>
  <c r="L94" i="2"/>
  <c r="J94" i="2"/>
  <c r="H94" i="2"/>
  <c r="F94" i="2"/>
  <c r="D94" i="2"/>
  <c r="P93" i="2"/>
  <c r="N93" i="2"/>
  <c r="L93" i="2"/>
  <c r="J93" i="2"/>
  <c r="H93" i="2"/>
  <c r="F93" i="2"/>
  <c r="D93" i="2"/>
  <c r="P92" i="2"/>
  <c r="N92" i="2"/>
  <c r="L92" i="2"/>
  <c r="J92" i="2"/>
  <c r="H92" i="2"/>
  <c r="F92" i="2"/>
  <c r="D92" i="2"/>
  <c r="P91" i="2"/>
  <c r="N91" i="2"/>
  <c r="L91" i="2"/>
  <c r="J91" i="2"/>
  <c r="H91" i="2"/>
  <c r="F91" i="2"/>
  <c r="D91" i="2"/>
  <c r="P90" i="2"/>
  <c r="N90" i="2"/>
  <c r="L90" i="2"/>
  <c r="J90" i="2"/>
  <c r="H90" i="2"/>
  <c r="F90" i="2"/>
  <c r="D90" i="2"/>
  <c r="P89" i="2"/>
  <c r="N89" i="2"/>
  <c r="L89" i="2"/>
  <c r="J89" i="2"/>
  <c r="H89" i="2"/>
  <c r="F89" i="2"/>
  <c r="D89" i="2"/>
  <c r="P88" i="2"/>
  <c r="N88" i="2"/>
  <c r="L88" i="2"/>
  <c r="J88" i="2"/>
  <c r="H88" i="2"/>
  <c r="F88" i="2"/>
  <c r="D88" i="2"/>
  <c r="P87" i="2"/>
  <c r="N87" i="2"/>
  <c r="L87" i="2"/>
  <c r="J87" i="2"/>
  <c r="H87" i="2"/>
  <c r="F87" i="2"/>
  <c r="D87" i="2"/>
  <c r="B80" i="2"/>
  <c r="P77" i="2"/>
  <c r="N77" i="2"/>
  <c r="L77" i="2"/>
  <c r="J77" i="2"/>
  <c r="H77" i="2"/>
  <c r="F77" i="2"/>
  <c r="D77" i="2"/>
  <c r="P76" i="2"/>
  <c r="N76" i="2"/>
  <c r="L76" i="2"/>
  <c r="J76" i="2"/>
  <c r="H76" i="2"/>
  <c r="F76" i="2"/>
  <c r="D76" i="2"/>
  <c r="P75" i="2"/>
  <c r="N75" i="2"/>
  <c r="L75" i="2"/>
  <c r="J75" i="2"/>
  <c r="H75" i="2"/>
  <c r="F75" i="2"/>
  <c r="D75" i="2"/>
  <c r="P74" i="2"/>
  <c r="N74" i="2"/>
  <c r="L74" i="2"/>
  <c r="J74" i="2"/>
  <c r="H74" i="2"/>
  <c r="F74" i="2"/>
  <c r="D74" i="2"/>
  <c r="P73" i="2"/>
  <c r="N73" i="2"/>
  <c r="L73" i="2"/>
  <c r="J73" i="2"/>
  <c r="H73" i="2"/>
  <c r="F73" i="2"/>
  <c r="D73" i="2"/>
  <c r="P72" i="2"/>
  <c r="N72" i="2"/>
  <c r="L72" i="2"/>
  <c r="J72" i="2"/>
  <c r="H72" i="2"/>
  <c r="F72" i="2"/>
  <c r="D72" i="2"/>
  <c r="P71" i="2"/>
  <c r="N71" i="2"/>
  <c r="L71" i="2"/>
  <c r="J71" i="2"/>
  <c r="H71" i="2"/>
  <c r="F71" i="2"/>
  <c r="D71" i="2"/>
  <c r="P70" i="2"/>
  <c r="N70" i="2"/>
  <c r="L70" i="2"/>
  <c r="J70" i="2"/>
  <c r="H70" i="2"/>
  <c r="F70" i="2"/>
  <c r="D70" i="2"/>
  <c r="P69" i="2"/>
  <c r="N69" i="2"/>
  <c r="L69" i="2"/>
  <c r="J69" i="2"/>
  <c r="H69" i="2"/>
  <c r="F69" i="2"/>
  <c r="D69" i="2"/>
  <c r="P68" i="2"/>
  <c r="N68" i="2"/>
  <c r="L68" i="2"/>
  <c r="J68" i="2"/>
  <c r="H68" i="2"/>
  <c r="F68" i="2"/>
  <c r="D68" i="2"/>
  <c r="P67" i="2"/>
  <c r="N67" i="2"/>
  <c r="L67" i="2"/>
  <c r="J67" i="2"/>
  <c r="H67" i="2"/>
  <c r="F67" i="2"/>
  <c r="D67" i="2"/>
  <c r="P66" i="2"/>
  <c r="N66" i="2"/>
  <c r="L66" i="2"/>
  <c r="J66" i="2"/>
  <c r="H66" i="2"/>
  <c r="F66" i="2"/>
  <c r="D66" i="2"/>
  <c r="P65" i="2"/>
  <c r="N65" i="2"/>
  <c r="L65" i="2"/>
  <c r="J65" i="2"/>
  <c r="H65" i="2"/>
  <c r="F65" i="2"/>
  <c r="D65" i="2"/>
  <c r="P64" i="2"/>
  <c r="N64" i="2"/>
  <c r="L64" i="2"/>
  <c r="J64" i="2"/>
  <c r="H64" i="2"/>
  <c r="F64" i="2"/>
  <c r="D64" i="2"/>
  <c r="P63" i="2"/>
  <c r="N63" i="2"/>
  <c r="L63" i="2"/>
  <c r="J63" i="2"/>
  <c r="H63" i="2"/>
  <c r="F63" i="2"/>
  <c r="D63" i="2"/>
  <c r="B20" i="2"/>
  <c r="D19" i="2"/>
  <c r="P18" i="2"/>
  <c r="N18" i="2"/>
  <c r="L18" i="2"/>
  <c r="J18" i="2"/>
  <c r="H18" i="2"/>
  <c r="F18" i="2"/>
  <c r="D18" i="2"/>
  <c r="P17" i="2"/>
  <c r="N17" i="2"/>
  <c r="L17" i="2"/>
  <c r="J17" i="2"/>
  <c r="H17" i="2"/>
  <c r="F17" i="2"/>
  <c r="D17" i="2"/>
  <c r="P16" i="2"/>
  <c r="N16" i="2"/>
  <c r="L16" i="2"/>
  <c r="J16" i="2"/>
  <c r="H16" i="2"/>
  <c r="F16" i="2"/>
  <c r="D16" i="2"/>
  <c r="P15" i="2"/>
  <c r="N15" i="2"/>
  <c r="L15" i="2"/>
  <c r="J15" i="2"/>
  <c r="H15" i="2"/>
  <c r="F15" i="2"/>
  <c r="D15" i="2"/>
  <c r="P14" i="2"/>
  <c r="N14" i="2"/>
  <c r="L14" i="2"/>
  <c r="J14" i="2"/>
  <c r="H14" i="2"/>
  <c r="F14" i="2"/>
  <c r="D14" i="2"/>
  <c r="P13" i="2"/>
  <c r="N13" i="2"/>
  <c r="L13" i="2"/>
  <c r="J13" i="2"/>
  <c r="H13" i="2"/>
  <c r="F13" i="2"/>
  <c r="D13" i="2"/>
  <c r="P12" i="2"/>
  <c r="N12" i="2"/>
  <c r="L12" i="2"/>
  <c r="J12" i="2"/>
  <c r="H12" i="2"/>
  <c r="F12" i="2"/>
  <c r="D12" i="2"/>
  <c r="P11" i="2"/>
  <c r="N11" i="2"/>
  <c r="L11" i="2"/>
  <c r="J11" i="2"/>
  <c r="H11" i="2"/>
  <c r="F11" i="2"/>
  <c r="D11" i="2"/>
  <c r="P10" i="2"/>
  <c r="N10" i="2"/>
  <c r="L10" i="2"/>
  <c r="J10" i="2"/>
  <c r="H10" i="2"/>
  <c r="F10" i="2"/>
  <c r="D10" i="2"/>
  <c r="P9" i="2"/>
  <c r="N9" i="2"/>
  <c r="L9" i="2"/>
  <c r="J9" i="2"/>
  <c r="H9" i="2"/>
  <c r="F9" i="2"/>
  <c r="D9" i="2"/>
  <c r="P8" i="2"/>
  <c r="N8" i="2"/>
  <c r="L8" i="2"/>
  <c r="J8" i="2"/>
  <c r="H8" i="2"/>
  <c r="F8" i="2"/>
  <c r="D8" i="2"/>
  <c r="P7" i="2"/>
  <c r="N7" i="2"/>
  <c r="L7" i="2"/>
  <c r="J7" i="2"/>
  <c r="H7" i="2"/>
  <c r="F7" i="2"/>
  <c r="D7" i="2"/>
  <c r="P6" i="2"/>
  <c r="N6" i="2"/>
  <c r="L6" i="2"/>
  <c r="J6" i="2"/>
  <c r="H6" i="2"/>
  <c r="F6" i="2"/>
  <c r="D6" i="2"/>
  <c r="P5" i="2"/>
  <c r="N5" i="2"/>
  <c r="L5" i="2"/>
  <c r="J5" i="2"/>
  <c r="H5" i="2"/>
  <c r="F5" i="2"/>
  <c r="D5" i="2"/>
  <c r="P4" i="2"/>
  <c r="N4" i="2"/>
  <c r="L4" i="2"/>
  <c r="J4" i="2"/>
  <c r="H4" i="2"/>
  <c r="F4" i="2"/>
  <c r="D4" i="2"/>
  <c r="P3" i="2"/>
  <c r="N3" i="2"/>
  <c r="L3" i="2"/>
  <c r="J3" i="2"/>
  <c r="H3" i="2"/>
  <c r="F3" i="2"/>
  <c r="D3" i="2"/>
  <c r="B80" i="1"/>
  <c r="D79" i="1"/>
  <c r="P78" i="1"/>
  <c r="N78" i="1"/>
  <c r="L78" i="1"/>
  <c r="J78" i="1"/>
  <c r="H78" i="1"/>
  <c r="F78" i="1"/>
  <c r="D78" i="1"/>
  <c r="P77" i="1"/>
  <c r="N77" i="1"/>
  <c r="L77" i="1"/>
  <c r="J77" i="1"/>
  <c r="H77" i="1"/>
  <c r="F77" i="1"/>
  <c r="D77" i="1"/>
  <c r="P76" i="1"/>
  <c r="N76" i="1"/>
  <c r="L76" i="1"/>
  <c r="J76" i="1"/>
  <c r="H76" i="1"/>
  <c r="F76" i="1"/>
  <c r="D76" i="1"/>
  <c r="P75" i="1"/>
  <c r="N75" i="1"/>
  <c r="L75" i="1"/>
  <c r="J75" i="1"/>
  <c r="H75" i="1"/>
  <c r="F75" i="1"/>
  <c r="D75" i="1"/>
  <c r="P74" i="1"/>
  <c r="N74" i="1"/>
  <c r="L74" i="1"/>
  <c r="J74" i="1"/>
  <c r="H74" i="1"/>
  <c r="F74" i="1"/>
  <c r="D74" i="1"/>
  <c r="P73" i="1"/>
  <c r="N73" i="1"/>
  <c r="L73" i="1"/>
  <c r="J73" i="1"/>
  <c r="H73" i="1"/>
  <c r="F73" i="1"/>
  <c r="D73" i="1"/>
  <c r="P72" i="1"/>
  <c r="N72" i="1"/>
  <c r="L72" i="1"/>
  <c r="J72" i="1"/>
  <c r="H72" i="1"/>
  <c r="F72" i="1"/>
  <c r="D72" i="1"/>
  <c r="P71" i="1"/>
  <c r="N71" i="1"/>
  <c r="L71" i="1"/>
  <c r="J71" i="1"/>
  <c r="H71" i="1"/>
  <c r="F71" i="1"/>
  <c r="D71" i="1"/>
  <c r="P70" i="1"/>
  <c r="N70" i="1"/>
  <c r="L70" i="1"/>
  <c r="J70" i="1"/>
  <c r="H70" i="1"/>
  <c r="F70" i="1"/>
  <c r="D70" i="1"/>
  <c r="P69" i="1"/>
  <c r="N69" i="1"/>
  <c r="L69" i="1"/>
  <c r="J69" i="1"/>
  <c r="H69" i="1"/>
  <c r="F69" i="1"/>
  <c r="D69" i="1"/>
  <c r="P68" i="1"/>
  <c r="N68" i="1"/>
  <c r="L68" i="1"/>
  <c r="J68" i="1"/>
  <c r="H68" i="1"/>
  <c r="F68" i="1"/>
  <c r="D68" i="1"/>
  <c r="P67" i="1"/>
  <c r="N67" i="1"/>
  <c r="L67" i="1"/>
  <c r="J67" i="1"/>
  <c r="H67" i="1"/>
  <c r="F67" i="1"/>
  <c r="D67" i="1"/>
  <c r="P66" i="1"/>
  <c r="N66" i="1"/>
  <c r="L66" i="1"/>
  <c r="J66" i="1"/>
  <c r="H66" i="1"/>
  <c r="F66" i="1"/>
  <c r="D66" i="1"/>
  <c r="P65" i="1"/>
  <c r="N65" i="1"/>
  <c r="L65" i="1"/>
  <c r="J65" i="1"/>
  <c r="H65" i="1"/>
  <c r="F65" i="1"/>
  <c r="D65" i="1"/>
  <c r="P64" i="1"/>
  <c r="N64" i="1"/>
  <c r="L64" i="1"/>
  <c r="J64" i="1"/>
  <c r="H64" i="1"/>
  <c r="F64" i="1"/>
  <c r="D64" i="1"/>
  <c r="P63" i="1"/>
  <c r="N63" i="1"/>
  <c r="L63" i="1"/>
  <c r="J63" i="1"/>
  <c r="H63" i="1"/>
  <c r="F63" i="1"/>
  <c r="D63" i="1"/>
  <c r="L80" i="2" l="1"/>
  <c r="L81" i="2" s="1"/>
  <c r="P80" i="2"/>
  <c r="P81" i="2" s="1"/>
  <c r="N80" i="2"/>
  <c r="N81" i="2" s="1"/>
  <c r="H20" i="2"/>
  <c r="H21" i="2" s="1"/>
  <c r="P20" i="2"/>
  <c r="P21" i="2" s="1"/>
  <c r="F20" i="2"/>
  <c r="F21" i="2" s="1"/>
  <c r="N20" i="2"/>
  <c r="N21" i="2" s="1"/>
  <c r="D20" i="2"/>
  <c r="D21" i="2" s="1"/>
  <c r="L20" i="2"/>
  <c r="L21" i="2" s="1"/>
  <c r="J20" i="2"/>
  <c r="J21" i="2" s="1"/>
  <c r="L104" i="2"/>
  <c r="L105" i="2" s="1"/>
  <c r="D104" i="2"/>
  <c r="D105" i="2" s="1"/>
  <c r="H104" i="2"/>
  <c r="H105" i="2" s="1"/>
  <c r="P104" i="2"/>
  <c r="P105" i="2" s="1"/>
  <c r="F104" i="2"/>
  <c r="F105" i="2" s="1"/>
  <c r="N104" i="2"/>
  <c r="N105" i="2" s="1"/>
  <c r="J104" i="2"/>
  <c r="J105" i="2" s="1"/>
  <c r="F80" i="2"/>
  <c r="F81" i="2" s="1"/>
  <c r="D80" i="2"/>
  <c r="D81" i="2" s="1"/>
  <c r="H80" i="2"/>
  <c r="H81" i="2" s="1"/>
  <c r="J80" i="2"/>
  <c r="J81" i="2" s="1"/>
  <c r="F80" i="1"/>
  <c r="F81" i="1" s="1"/>
  <c r="N80" i="1"/>
  <c r="N81" i="1" s="1"/>
  <c r="J80" i="1"/>
  <c r="J81" i="1" s="1"/>
  <c r="H80" i="1"/>
  <c r="H81" i="1" s="1"/>
  <c r="D80" i="1"/>
  <c r="D81" i="1" s="1"/>
  <c r="L80" i="1"/>
  <c r="L81" i="1" s="1"/>
  <c r="P80" i="1"/>
  <c r="P81" i="1" s="1"/>
  <c r="B20" i="1"/>
  <c r="D19" i="1"/>
  <c r="D20" i="1"/>
  <c r="P18" i="1" l="1"/>
  <c r="P17" i="1"/>
  <c r="P16" i="1"/>
  <c r="P15" i="1"/>
  <c r="P14" i="1"/>
  <c r="P13" i="1"/>
  <c r="P12" i="1"/>
  <c r="P11" i="1"/>
  <c r="P10" i="1"/>
  <c r="P9" i="1"/>
  <c r="P8" i="1"/>
  <c r="P7" i="1"/>
  <c r="P6" i="1"/>
  <c r="P5" i="1"/>
  <c r="P4" i="1"/>
  <c r="N18" i="1"/>
  <c r="N17" i="1"/>
  <c r="N16" i="1"/>
  <c r="N15" i="1"/>
  <c r="N14" i="1"/>
  <c r="N13" i="1"/>
  <c r="N12" i="1"/>
  <c r="N11" i="1"/>
  <c r="N10" i="1"/>
  <c r="N9" i="1"/>
  <c r="N8" i="1"/>
  <c r="N7" i="1"/>
  <c r="N6" i="1"/>
  <c r="N5" i="1"/>
  <c r="N4" i="1"/>
  <c r="L18" i="1"/>
  <c r="L17" i="1"/>
  <c r="L16" i="1"/>
  <c r="L15" i="1"/>
  <c r="L14" i="1"/>
  <c r="L13" i="1"/>
  <c r="L12" i="1"/>
  <c r="L11" i="1"/>
  <c r="L10" i="1"/>
  <c r="L9" i="1"/>
  <c r="L8" i="1"/>
  <c r="L7" i="1"/>
  <c r="L6" i="1"/>
  <c r="L5" i="1"/>
  <c r="L4" i="1"/>
  <c r="P3" i="1"/>
  <c r="N3" i="1"/>
  <c r="L3" i="1"/>
  <c r="J18" i="1"/>
  <c r="J17" i="1"/>
  <c r="J16" i="1"/>
  <c r="J15" i="1"/>
  <c r="J14" i="1"/>
  <c r="J13" i="1"/>
  <c r="J12" i="1"/>
  <c r="J11" i="1"/>
  <c r="J10" i="1"/>
  <c r="J9" i="1"/>
  <c r="J8" i="1"/>
  <c r="J7" i="1"/>
  <c r="J6" i="1"/>
  <c r="J5" i="1"/>
  <c r="J4" i="1"/>
  <c r="J3" i="1"/>
  <c r="H18" i="1"/>
  <c r="H17" i="1"/>
  <c r="H16" i="1"/>
  <c r="H15" i="1"/>
  <c r="H14" i="1"/>
  <c r="H13" i="1"/>
  <c r="H12" i="1"/>
  <c r="H11" i="1"/>
  <c r="H10" i="1"/>
  <c r="H9" i="1"/>
  <c r="H8" i="1"/>
  <c r="H7" i="1"/>
  <c r="H6" i="1"/>
  <c r="H5" i="1"/>
  <c r="H4" i="1"/>
  <c r="H3" i="1"/>
  <c r="F18" i="1"/>
  <c r="F17" i="1"/>
  <c r="F16" i="1"/>
  <c r="F15" i="1"/>
  <c r="F14" i="1"/>
  <c r="F13" i="1"/>
  <c r="F12" i="1"/>
  <c r="F11" i="1"/>
  <c r="F10" i="1"/>
  <c r="F9" i="1"/>
  <c r="F8" i="1"/>
  <c r="F7" i="1"/>
  <c r="F6" i="1"/>
  <c r="F5" i="1"/>
  <c r="F4" i="1"/>
  <c r="F3" i="1"/>
  <c r="D4" i="1"/>
  <c r="D3" i="1"/>
  <c r="D18" i="1"/>
  <c r="D17" i="1"/>
  <c r="D16" i="1"/>
  <c r="D15" i="1"/>
  <c r="D14" i="1"/>
  <c r="D13" i="1"/>
  <c r="D12" i="1"/>
  <c r="D11" i="1"/>
  <c r="D10" i="1"/>
  <c r="D9" i="1"/>
  <c r="D8" i="1"/>
  <c r="D7" i="1"/>
  <c r="D6" i="1"/>
  <c r="D5" i="1"/>
  <c r="N20" i="1" l="1"/>
  <c r="N21" i="1" s="1"/>
  <c r="L20" i="1"/>
  <c r="L21" i="1" s="1"/>
  <c r="H20" i="1"/>
  <c r="H21" i="1" s="1"/>
  <c r="J20" i="1"/>
  <c r="J21" i="1" s="1"/>
  <c r="P20" i="1"/>
  <c r="P21" i="1" s="1"/>
  <c r="F20" i="1"/>
  <c r="F21" i="1" s="1"/>
  <c r="D21" i="1"/>
</calcChain>
</file>

<file path=xl/sharedStrings.xml><?xml version="1.0" encoding="utf-8"?>
<sst xmlns="http://schemas.openxmlformats.org/spreadsheetml/2006/main" count="666" uniqueCount="108">
  <si>
    <t>DE</t>
  </si>
  <si>
    <t>CP</t>
  </si>
  <si>
    <t>Ca</t>
  </si>
  <si>
    <t>AvP</t>
  </si>
  <si>
    <t>Barley</t>
  </si>
  <si>
    <t>Wheat</t>
  </si>
  <si>
    <t>Whfeed</t>
  </si>
  <si>
    <t>Oats</t>
  </si>
  <si>
    <t>SoyMl</t>
  </si>
  <si>
    <t>SainSDH</t>
  </si>
  <si>
    <t>Peas</t>
  </si>
  <si>
    <t>Limestone</t>
  </si>
  <si>
    <t>Total/kg</t>
  </si>
  <si>
    <t>TARGET</t>
  </si>
  <si>
    <t>Ingredient</t>
  </si>
  <si>
    <t>kg</t>
  </si>
  <si>
    <t>TMPremix</t>
  </si>
  <si>
    <t>TOTAL</t>
  </si>
  <si>
    <t>Lys</t>
  </si>
  <si>
    <t>Salt (NaCl)</t>
  </si>
  <si>
    <t>VitPremix</t>
  </si>
  <si>
    <t xml:space="preserve">Fababeans </t>
  </si>
  <si>
    <t>Met+Cys</t>
  </si>
  <si>
    <t>Na</t>
  </si>
  <si>
    <t>EXPLANATION OF CELLS IN MATRIX</t>
  </si>
  <si>
    <t>DiCalPhos</t>
  </si>
  <si>
    <t>DE = Digestible Energy</t>
  </si>
  <si>
    <t>CP = Crude Protein</t>
  </si>
  <si>
    <t>Lys = Lysine</t>
  </si>
  <si>
    <t>Met+Cys = Methionine + Cystine</t>
  </si>
  <si>
    <t>Ca = Calcium</t>
  </si>
  <si>
    <t>AvP = Available Phosphorus</t>
  </si>
  <si>
    <t>Na = Sodium</t>
  </si>
  <si>
    <t>LysHCl</t>
  </si>
  <si>
    <t>Wheat = Ground wheat</t>
  </si>
  <si>
    <t>Barley = Ground barley</t>
  </si>
  <si>
    <t>Oats = Ground oats</t>
  </si>
  <si>
    <t>CanolaMl</t>
  </si>
  <si>
    <t>Maize = Ground maize (corn)</t>
  </si>
  <si>
    <t>Whfeed = Wheatfeed (wheatings)</t>
  </si>
  <si>
    <t>CanolaMl = expeller canola meal</t>
  </si>
  <si>
    <t>SoyMl = expeller soybean meal</t>
  </si>
  <si>
    <t>SainSDH = Ground sainfoin seed dehulled</t>
  </si>
  <si>
    <t>Peas = Ground field peas</t>
  </si>
  <si>
    <t>Fababeans = Ground fababeans</t>
  </si>
  <si>
    <t>Limestone = Ground limestone</t>
  </si>
  <si>
    <t>DiCalPhos = Ground dicalcium phosphate</t>
  </si>
  <si>
    <t>Salt (NaCl) = Sodium chloride (common salt)</t>
  </si>
  <si>
    <t>VitPremix = Vitamin premix for inclusion at 5 kg/tonne</t>
  </si>
  <si>
    <t>TMPremix = Trace mineral premix for inclusion at 5 kg/tonne</t>
  </si>
  <si>
    <t>LysHCl = lysine HCl</t>
  </si>
  <si>
    <t>Procedure to formulate a feed mixture</t>
  </si>
  <si>
    <t xml:space="preserve">Maize </t>
  </si>
  <si>
    <t>Other</t>
  </si>
  <si>
    <t>Column A lists the ingredients available, and more can be added as required</t>
  </si>
  <si>
    <t>Column B is the amount of each ingredient in kg</t>
  </si>
  <si>
    <t>Column D is the product of cell B and cell C</t>
  </si>
  <si>
    <t>Columns E, G, I, K, M and O correspond to column C and are the nutrients contained in each ingredient</t>
  </si>
  <si>
    <t>Columns F, H, J, L, N and P correspond to column D and are the nutrients provided by that weight of each ingredient</t>
  </si>
  <si>
    <t>Cells B16, B17 and B20 are fixed at 5, 5 and 1000, respectively, for a 1000kg mix</t>
  </si>
  <si>
    <t>Cell B19 allows another ingredient to be added</t>
  </si>
  <si>
    <t>Cell D20, and corresponding cells on that line, contain the DE and nutrients provided in 1000 kg mix</t>
  </si>
  <si>
    <t>Cell D21, and corresponding cells on that line, contain the DE and nutrients provided in 1 kg mix</t>
  </si>
  <si>
    <t>Cell D22, and corresponding cells on that line, contain the target values for DE and nutrients provided in 1 kg mix</t>
  </si>
  <si>
    <t>The values in cells B3-B15 and B19 should be adjusted manually so that the total in B20 remains at 1000 kg and the values on line 21 meet or exceeds the target values on line 22</t>
  </si>
  <si>
    <t xml:space="preserve">2. Organic feed formulation matrix: Lactating sows </t>
  </si>
  <si>
    <t>This matrix corresponds to matrix1 above, but with different target values.</t>
  </si>
  <si>
    <t>3. Organic feed formulation matrix: Starting Pigs (15-25 kg)</t>
  </si>
  <si>
    <t xml:space="preserve">4. Organic feed formulation matrix: Growing Pigs (25-50kg) </t>
  </si>
  <si>
    <t>This matrix corresponds to matrix3 above, but with different target values.</t>
  </si>
  <si>
    <t xml:space="preserve">5. Organic feed formulation matrix: Finishing Pigs (50kg to market) </t>
  </si>
  <si>
    <t xml:space="preserve">1. Organic feed formulation matrix: Dry sows and Boars </t>
  </si>
  <si>
    <t>ME</t>
  </si>
  <si>
    <t>Column C is the DE value of each ingredient (air-dry basis)</t>
  </si>
  <si>
    <t>Column C is the ME value of each ingredient (air-dry basis)</t>
  </si>
  <si>
    <t>Cell D20, and corresponding cells on that line, contain the ME and nutrients provided in 1000 kg mix</t>
  </si>
  <si>
    <t>Cell D21, and corresponding cells on that line, contain the ME and nutrients provided in 1 kg mix</t>
  </si>
  <si>
    <t>Cell D22, and corresponding cells on that line, contain the target values for ME and nutrients provided in 1 kg mix</t>
  </si>
  <si>
    <t>Soybeans</t>
  </si>
  <si>
    <t>6. Organic feed formulation matrix: Laying stock Starting Chicks</t>
  </si>
  <si>
    <t>7. Organic feed formulation matrix: Laying stock Growing Pullets</t>
  </si>
  <si>
    <t>This matrix corresponds to matrix6 above, but with different target values.</t>
  </si>
  <si>
    <t>This matrix corresponds to matrix7 above, but with different target values.</t>
  </si>
  <si>
    <t>Note</t>
  </si>
  <si>
    <t>2. Layers/Breeders should have access to a calcium source in separate feeders in order for them to satisfy their calcium requirement completely.</t>
  </si>
  <si>
    <t>1. A more nutrient-dense vitamin and trace mineral premix should be used in breeder diets than in layer diets, to ensure adequacy.</t>
  </si>
  <si>
    <t>8. Organic feed formulation matrix: Laying/Breeding Chickens</t>
  </si>
  <si>
    <t>DL-Met</t>
  </si>
  <si>
    <t>DL-Met = DL-Methionine</t>
  </si>
  <si>
    <t>LysHCl = Lysine HCl</t>
  </si>
  <si>
    <t>9. Organic feed formulation matrix: Meat birds Starting Chicks (Roasters)</t>
  </si>
  <si>
    <t>This matrix corresponds to matrix9 above, but with different target values.</t>
  </si>
  <si>
    <t>10. Organic feed formulation matrix: Meat birds Growing Chickens (Roasters)</t>
  </si>
  <si>
    <t>11. Organic feed formulation matrix: Meat birds Finishing Chickens (Roasters)</t>
  </si>
  <si>
    <t>This matrix corresponds to matrix10 above, but with different target values.</t>
  </si>
  <si>
    <t>This matrix corresponds to matrix4 above, but with different target values.</t>
  </si>
  <si>
    <t>ME = Metabolizabe Energy</t>
  </si>
  <si>
    <t>ME = Migestible Energy</t>
  </si>
  <si>
    <t>SunFMD</t>
  </si>
  <si>
    <t>SunFMD=Ground sunflower seed dehulled</t>
  </si>
  <si>
    <t>L-LysineHCl</t>
  </si>
  <si>
    <t>L-Lysine HCl</t>
  </si>
  <si>
    <t>12.Organic feed formulation matrix: Starting Turkeys</t>
  </si>
  <si>
    <t>WhFish = White fish meal</t>
  </si>
  <si>
    <t>WhFish</t>
  </si>
  <si>
    <t>13. Feed formulation matrix: Growing turkeys (6-10 weeks)</t>
  </si>
  <si>
    <t>14. Feed formulation matrix: Finishing turkeys (11 weeks -market)</t>
  </si>
  <si>
    <t>15. Feed formulation matrix: Breeding turkey hens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</si>
</sst>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theme="1"/>
      <name val="Calibri"/>
      <family val="2"/>
      <scheme val="minor"/>
    </font>
    <font>
      <b/>
      <sz val="11"/>
      <color theme="1"/>
      <name val="Calibri"/>
      <family val="2"/>
      <scheme val="minor"/>
    </font>
    <font>
      <b/>
      <sz val="10"/>
      <color theme="1"/>
      <name val="Calibri"/>
      <family val="2"/>
      <scheme val="minor"/>
    </font>
    <font>
      <b/>
      <i/>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left"/>
    </xf>
    <xf numFmtId="0" fontId="0" fillId="0" borderId="0" xfId="0" applyAlignment="1"/>
    <xf numFmtId="0" fontId="0" fillId="0" borderId="0" xfId="0" applyAlignment="1">
      <alignment horizontal="left"/>
    </xf>
    <xf numFmtId="0" fontId="2" fillId="0" borderId="0" xfId="0" applyFont="1"/>
    <xf numFmtId="0" fontId="3" fillId="0" borderId="0" xfId="0" applyFont="1"/>
    <xf numFmtId="0" fontId="3" fillId="0" borderId="0" xfId="0" applyFont="1" applyAlignment="1">
      <alignment horizontal="right"/>
    </xf>
    <xf numFmtId="0" fontId="0" fillId="0" borderId="0" xfId="0" applyAlignment="1">
      <alignment horizontal="left"/>
    </xf>
    <xf numFmtId="0" fontId="4" fillId="0" borderId="0" xfId="0" applyFont="1"/>
    <xf numFmtId="0" fontId="0" fillId="0" borderId="0" xfId="0" applyFont="1"/>
    <xf numFmtId="0" fontId="0" fillId="0" borderId="0" xfId="0" applyAlignment="1">
      <alignment horizontal="right"/>
    </xf>
    <xf numFmtId="0" fontId="5" fillId="0" borderId="0" xfId="0" applyFont="1"/>
    <xf numFmtId="0" fontId="2" fillId="0" borderId="0" xfId="0" applyFont="1" applyAlignment="1">
      <alignment horizontal="right"/>
    </xf>
    <xf numFmtId="0" fontId="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abSelected="1" workbookViewId="0">
      <selection activeCell="A26" sqref="A26:G26"/>
    </sheetView>
  </sheetViews>
  <sheetFormatPr defaultRowHeight="15" x14ac:dyDescent="0.25"/>
  <cols>
    <col min="6" max="6" width="11.7109375" bestFit="1" customWidth="1"/>
    <col min="14" max="14" width="11.7109375" bestFit="1" customWidth="1"/>
    <col min="16" max="16" width="12" bestFit="1" customWidth="1"/>
  </cols>
  <sheetData>
    <row r="1" spans="1:16" ht="14.45" x14ac:dyDescent="0.3">
      <c r="A1" s="5" t="s">
        <v>71</v>
      </c>
      <c r="B1" s="5"/>
      <c r="C1" s="5"/>
      <c r="D1" s="5"/>
      <c r="E1" s="5"/>
    </row>
    <row r="2" spans="1:16" ht="14.65" x14ac:dyDescent="0.35">
      <c r="A2" s="5" t="s">
        <v>14</v>
      </c>
      <c r="B2" s="13" t="s">
        <v>15</v>
      </c>
      <c r="C2" s="17" t="s">
        <v>0</v>
      </c>
      <c r="D2" s="17"/>
      <c r="E2" s="17" t="s">
        <v>1</v>
      </c>
      <c r="F2" s="17"/>
      <c r="G2" s="17" t="s">
        <v>18</v>
      </c>
      <c r="H2" s="17"/>
      <c r="I2" s="17" t="s">
        <v>22</v>
      </c>
      <c r="J2" s="17"/>
      <c r="K2" s="17" t="s">
        <v>2</v>
      </c>
      <c r="L2" s="17"/>
      <c r="M2" s="17" t="s">
        <v>3</v>
      </c>
      <c r="N2" s="17"/>
      <c r="O2" s="17" t="s">
        <v>23</v>
      </c>
      <c r="P2" s="17"/>
    </row>
    <row r="3" spans="1:16" ht="14.65" x14ac:dyDescent="0.35">
      <c r="A3" s="10" t="s">
        <v>4</v>
      </c>
      <c r="B3" s="14">
        <v>415</v>
      </c>
      <c r="C3" s="14">
        <v>3050</v>
      </c>
      <c r="D3" s="14">
        <f>PRODUCT(B3,C3)</f>
        <v>1265750</v>
      </c>
      <c r="E3" s="14">
        <v>113</v>
      </c>
      <c r="F3" s="14">
        <f>PRODUCT(B3,E3)</f>
        <v>46895</v>
      </c>
      <c r="G3" s="14">
        <v>3.8</v>
      </c>
      <c r="H3" s="14">
        <f>PRODUCT(B3,G3)</f>
        <v>1577</v>
      </c>
      <c r="I3" s="14">
        <v>4.2</v>
      </c>
      <c r="J3" s="14">
        <f>PRODUCT(B3,I3)</f>
        <v>1743</v>
      </c>
      <c r="K3" s="14">
        <v>0.6</v>
      </c>
      <c r="L3" s="14">
        <f>PRODUCT(B3,K3)</f>
        <v>249</v>
      </c>
      <c r="M3" s="14">
        <v>1.2</v>
      </c>
      <c r="N3" s="14">
        <f>PRODUCT(B3,M3)</f>
        <v>498</v>
      </c>
      <c r="O3" s="10">
        <v>7.0000000000000007E-2</v>
      </c>
      <c r="P3" s="10">
        <f>PRODUCT(B3,O3)</f>
        <v>29.050000000000004</v>
      </c>
    </row>
    <row r="4" spans="1:16" ht="14.65" x14ac:dyDescent="0.35">
      <c r="A4" s="10" t="s">
        <v>5</v>
      </c>
      <c r="B4" s="14">
        <v>0</v>
      </c>
      <c r="C4" s="14">
        <v>3365</v>
      </c>
      <c r="D4" s="14">
        <f>PRODUCT(B4,C4)</f>
        <v>0</v>
      </c>
      <c r="E4" s="14">
        <v>135</v>
      </c>
      <c r="F4" s="14">
        <f t="shared" ref="F4:F18" si="0">PRODUCT(B4,E4)</f>
        <v>0</v>
      </c>
      <c r="G4" s="14">
        <v>3.1</v>
      </c>
      <c r="H4" s="14">
        <f t="shared" ref="H4:H18" si="1">PRODUCT(B4,G4)</f>
        <v>0</v>
      </c>
      <c r="I4" s="14">
        <v>4.7</v>
      </c>
      <c r="J4" s="14">
        <f t="shared" ref="J4:J18" si="2">PRODUCT(B4,I4)</f>
        <v>0</v>
      </c>
      <c r="K4" s="14">
        <v>0.6</v>
      </c>
      <c r="L4" s="14">
        <f t="shared" ref="L4:L18" si="3">PRODUCT(B4,K4)</f>
        <v>0</v>
      </c>
      <c r="M4" s="14">
        <v>1.9</v>
      </c>
      <c r="N4" s="14">
        <f t="shared" ref="N4:N18" si="4">PRODUCT(B4,M4)</f>
        <v>0</v>
      </c>
      <c r="O4" s="10">
        <v>0.02</v>
      </c>
      <c r="P4" s="10">
        <f t="shared" ref="P4:P18" si="5">PRODUCT(B4,O4)</f>
        <v>0</v>
      </c>
    </row>
    <row r="5" spans="1:16" ht="14.65" x14ac:dyDescent="0.35">
      <c r="A5" s="10" t="s">
        <v>52</v>
      </c>
      <c r="B5" s="14">
        <v>0</v>
      </c>
      <c r="C5" s="14">
        <v>3525</v>
      </c>
      <c r="D5" s="14">
        <f t="shared" ref="D5:D19" si="6">PRODUCT(B5,C5)</f>
        <v>0</v>
      </c>
      <c r="E5" s="14">
        <v>83</v>
      </c>
      <c r="F5" s="14">
        <f t="shared" si="0"/>
        <v>0</v>
      </c>
      <c r="G5" s="14">
        <v>2.6</v>
      </c>
      <c r="H5" s="14">
        <f t="shared" si="1"/>
        <v>0</v>
      </c>
      <c r="I5" s="14">
        <v>3.8</v>
      </c>
      <c r="J5" s="14">
        <f t="shared" si="2"/>
        <v>0</v>
      </c>
      <c r="K5" s="14">
        <v>0.3</v>
      </c>
      <c r="L5" s="14">
        <f t="shared" si="3"/>
        <v>0</v>
      </c>
      <c r="M5" s="14">
        <v>2.8</v>
      </c>
      <c r="N5" s="14">
        <f t="shared" si="4"/>
        <v>0</v>
      </c>
      <c r="O5" s="10">
        <v>0.2</v>
      </c>
      <c r="P5" s="10">
        <f t="shared" si="5"/>
        <v>0</v>
      </c>
    </row>
    <row r="6" spans="1:16" ht="14.65" x14ac:dyDescent="0.35">
      <c r="A6" s="10" t="s">
        <v>6</v>
      </c>
      <c r="B6" s="14">
        <v>200</v>
      </c>
      <c r="C6" s="14">
        <v>3075</v>
      </c>
      <c r="D6" s="14">
        <f t="shared" si="6"/>
        <v>615000</v>
      </c>
      <c r="E6" s="14">
        <v>159</v>
      </c>
      <c r="F6" s="14">
        <f t="shared" si="0"/>
        <v>31800</v>
      </c>
      <c r="G6" s="14">
        <v>5.7</v>
      </c>
      <c r="H6" s="14">
        <f t="shared" si="1"/>
        <v>1140</v>
      </c>
      <c r="I6" s="14">
        <v>5.8</v>
      </c>
      <c r="J6" s="14">
        <f t="shared" si="2"/>
        <v>1160</v>
      </c>
      <c r="K6" s="14">
        <v>1.2</v>
      </c>
      <c r="L6" s="14">
        <f t="shared" si="3"/>
        <v>240</v>
      </c>
      <c r="M6" s="14">
        <v>3.8</v>
      </c>
      <c r="N6" s="14">
        <f t="shared" si="4"/>
        <v>760</v>
      </c>
      <c r="O6" s="10">
        <v>0.5</v>
      </c>
      <c r="P6" s="10">
        <f t="shared" si="5"/>
        <v>100</v>
      </c>
    </row>
    <row r="7" spans="1:16" ht="14.65" x14ac:dyDescent="0.35">
      <c r="A7" s="10" t="s">
        <v>7</v>
      </c>
      <c r="B7" s="14">
        <v>100</v>
      </c>
      <c r="C7" s="14">
        <v>2630</v>
      </c>
      <c r="D7" s="14">
        <f t="shared" si="6"/>
        <v>263000</v>
      </c>
      <c r="E7" s="14">
        <v>104</v>
      </c>
      <c r="F7" s="14">
        <f t="shared" si="0"/>
        <v>10400</v>
      </c>
      <c r="G7" s="14">
        <v>5.0999999999999996</v>
      </c>
      <c r="H7" s="14">
        <f t="shared" si="1"/>
        <v>509.99999999999994</v>
      </c>
      <c r="I7" s="14">
        <v>5</v>
      </c>
      <c r="J7" s="14">
        <f t="shared" si="2"/>
        <v>500</v>
      </c>
      <c r="K7" s="14">
        <v>0.5</v>
      </c>
      <c r="L7" s="14">
        <f t="shared" si="3"/>
        <v>50</v>
      </c>
      <c r="M7" s="14">
        <v>1</v>
      </c>
      <c r="N7" s="14">
        <f t="shared" si="4"/>
        <v>100</v>
      </c>
      <c r="O7" s="10">
        <v>0.04</v>
      </c>
      <c r="P7" s="10">
        <f t="shared" si="5"/>
        <v>4</v>
      </c>
    </row>
    <row r="8" spans="1:16" ht="14.65" x14ac:dyDescent="0.35">
      <c r="A8" s="10" t="s">
        <v>37</v>
      </c>
      <c r="B8" s="14">
        <v>0</v>
      </c>
      <c r="C8" s="14">
        <v>3437</v>
      </c>
      <c r="D8" s="14">
        <f t="shared" si="6"/>
        <v>0</v>
      </c>
      <c r="E8" s="14">
        <v>309</v>
      </c>
      <c r="F8" s="14">
        <f t="shared" si="0"/>
        <v>0</v>
      </c>
      <c r="G8" s="14">
        <v>19.5</v>
      </c>
      <c r="H8" s="14">
        <f t="shared" si="1"/>
        <v>0</v>
      </c>
      <c r="I8" s="14">
        <v>13.9</v>
      </c>
      <c r="J8" s="14">
        <f t="shared" si="2"/>
        <v>0</v>
      </c>
      <c r="K8" s="14">
        <v>7.1</v>
      </c>
      <c r="L8" s="14">
        <f t="shared" si="3"/>
        <v>0</v>
      </c>
      <c r="M8" s="14">
        <v>2.9</v>
      </c>
      <c r="N8" s="14">
        <f t="shared" si="4"/>
        <v>0</v>
      </c>
      <c r="O8" s="10">
        <v>0.05</v>
      </c>
      <c r="P8" s="10">
        <f t="shared" si="5"/>
        <v>0</v>
      </c>
    </row>
    <row r="9" spans="1:16" ht="14.65" x14ac:dyDescent="0.35">
      <c r="A9" s="10" t="s">
        <v>8</v>
      </c>
      <c r="B9" s="14">
        <v>0</v>
      </c>
      <c r="C9" s="14">
        <v>3610</v>
      </c>
      <c r="D9" s="14">
        <f t="shared" si="6"/>
        <v>0</v>
      </c>
      <c r="E9" s="14">
        <v>429</v>
      </c>
      <c r="F9" s="14">
        <f t="shared" si="0"/>
        <v>0</v>
      </c>
      <c r="G9" s="14">
        <v>27.8</v>
      </c>
      <c r="H9" s="14">
        <f t="shared" si="1"/>
        <v>0</v>
      </c>
      <c r="I9" s="14">
        <v>12.1</v>
      </c>
      <c r="J9" s="14">
        <f t="shared" si="2"/>
        <v>0</v>
      </c>
      <c r="K9" s="14">
        <v>2.6</v>
      </c>
      <c r="L9" s="14">
        <f t="shared" si="3"/>
        <v>0</v>
      </c>
      <c r="M9" s="14">
        <v>2.2999999999999998</v>
      </c>
      <c r="N9" s="14">
        <f t="shared" si="4"/>
        <v>0</v>
      </c>
      <c r="O9" s="10">
        <v>0.3</v>
      </c>
      <c r="P9" s="10">
        <f t="shared" si="5"/>
        <v>0</v>
      </c>
    </row>
    <row r="10" spans="1:16" ht="14.65" x14ac:dyDescent="0.35">
      <c r="A10" s="10" t="s">
        <v>9</v>
      </c>
      <c r="B10" s="14">
        <v>0</v>
      </c>
      <c r="C10" s="14">
        <v>3850</v>
      </c>
      <c r="D10" s="14">
        <f t="shared" si="6"/>
        <v>0</v>
      </c>
      <c r="E10" s="14">
        <v>367</v>
      </c>
      <c r="F10" s="14">
        <f t="shared" si="0"/>
        <v>0</v>
      </c>
      <c r="G10" s="14">
        <v>15.4</v>
      </c>
      <c r="H10" s="14">
        <f t="shared" si="1"/>
        <v>0</v>
      </c>
      <c r="I10" s="14">
        <v>9</v>
      </c>
      <c r="J10" s="14">
        <f t="shared" si="2"/>
        <v>0</v>
      </c>
      <c r="K10" s="14">
        <v>1.3</v>
      </c>
      <c r="L10" s="14">
        <f t="shared" si="3"/>
        <v>0</v>
      </c>
      <c r="M10" s="14">
        <v>4.3</v>
      </c>
      <c r="N10" s="14">
        <f t="shared" si="4"/>
        <v>0</v>
      </c>
      <c r="O10" s="10">
        <v>0.03</v>
      </c>
      <c r="P10" s="10">
        <f t="shared" si="5"/>
        <v>0</v>
      </c>
    </row>
    <row r="11" spans="1:16" ht="14.65" x14ac:dyDescent="0.35">
      <c r="A11" s="10" t="s">
        <v>10</v>
      </c>
      <c r="B11" s="14">
        <v>249</v>
      </c>
      <c r="C11" s="14">
        <v>3435</v>
      </c>
      <c r="D11" s="14">
        <f t="shared" si="6"/>
        <v>855315</v>
      </c>
      <c r="E11" s="14">
        <v>199</v>
      </c>
      <c r="F11" s="14">
        <f t="shared" si="0"/>
        <v>49551</v>
      </c>
      <c r="G11" s="14">
        <v>15.5</v>
      </c>
      <c r="H11" s="14">
        <f t="shared" si="1"/>
        <v>3859.5</v>
      </c>
      <c r="I11" s="14">
        <v>6.2</v>
      </c>
      <c r="J11" s="14">
        <f t="shared" si="2"/>
        <v>1543.8</v>
      </c>
      <c r="K11" s="14">
        <v>1.1000000000000001</v>
      </c>
      <c r="L11" s="14">
        <f t="shared" si="3"/>
        <v>273.90000000000003</v>
      </c>
      <c r="M11" s="14">
        <v>1</v>
      </c>
      <c r="N11" s="14">
        <f t="shared" si="4"/>
        <v>249</v>
      </c>
      <c r="O11" s="10">
        <v>0.02</v>
      </c>
      <c r="P11" s="10">
        <f t="shared" si="5"/>
        <v>4.9800000000000004</v>
      </c>
    </row>
    <row r="12" spans="1:16" ht="14.65" x14ac:dyDescent="0.35">
      <c r="A12" s="10" t="s">
        <v>21</v>
      </c>
      <c r="B12" s="14">
        <v>0</v>
      </c>
      <c r="C12" s="14">
        <v>3245</v>
      </c>
      <c r="D12" s="14">
        <f t="shared" si="6"/>
        <v>0</v>
      </c>
      <c r="E12" s="14">
        <v>254</v>
      </c>
      <c r="F12" s="14">
        <f t="shared" si="0"/>
        <v>0</v>
      </c>
      <c r="G12" s="14">
        <v>16.5</v>
      </c>
      <c r="H12" s="14">
        <f t="shared" si="1"/>
        <v>0</v>
      </c>
      <c r="I12" s="14">
        <v>5.2</v>
      </c>
      <c r="J12" s="14">
        <f t="shared" si="2"/>
        <v>0</v>
      </c>
      <c r="K12" s="14">
        <v>0.9</v>
      </c>
      <c r="L12" s="14">
        <f t="shared" si="3"/>
        <v>0</v>
      </c>
      <c r="M12" s="14">
        <v>1.4</v>
      </c>
      <c r="N12" s="14">
        <f t="shared" si="4"/>
        <v>0</v>
      </c>
      <c r="O12" s="10">
        <v>0.1</v>
      </c>
      <c r="P12" s="10">
        <f t="shared" si="5"/>
        <v>0</v>
      </c>
    </row>
    <row r="13" spans="1:16" ht="14.65" x14ac:dyDescent="0.35">
      <c r="A13" s="10" t="s">
        <v>11</v>
      </c>
      <c r="B13" s="14">
        <v>11</v>
      </c>
      <c r="C13" s="14">
        <v>0</v>
      </c>
      <c r="D13" s="14">
        <f t="shared" si="6"/>
        <v>0</v>
      </c>
      <c r="E13" s="14">
        <v>0</v>
      </c>
      <c r="F13" s="14">
        <f t="shared" si="0"/>
        <v>0</v>
      </c>
      <c r="G13" s="14">
        <v>0</v>
      </c>
      <c r="H13" s="14">
        <f t="shared" si="1"/>
        <v>0</v>
      </c>
      <c r="I13" s="14">
        <v>0</v>
      </c>
      <c r="J13" s="14">
        <f t="shared" si="2"/>
        <v>0</v>
      </c>
      <c r="K13" s="14">
        <v>380</v>
      </c>
      <c r="L13" s="14">
        <f t="shared" si="3"/>
        <v>4180</v>
      </c>
      <c r="M13" s="14">
        <v>0</v>
      </c>
      <c r="N13" s="14">
        <f t="shared" si="4"/>
        <v>0</v>
      </c>
      <c r="O13" s="10">
        <v>0</v>
      </c>
      <c r="P13" s="10">
        <f t="shared" si="5"/>
        <v>0</v>
      </c>
    </row>
    <row r="14" spans="1:16" ht="14.65" x14ac:dyDescent="0.35">
      <c r="A14" s="10" t="s">
        <v>25</v>
      </c>
      <c r="B14" s="14">
        <v>11</v>
      </c>
      <c r="C14" s="14">
        <v>0</v>
      </c>
      <c r="D14" s="14">
        <f t="shared" si="6"/>
        <v>0</v>
      </c>
      <c r="E14" s="14">
        <v>0</v>
      </c>
      <c r="F14" s="14">
        <f t="shared" si="0"/>
        <v>0</v>
      </c>
      <c r="G14" s="14">
        <v>0</v>
      </c>
      <c r="H14" s="14">
        <f t="shared" si="1"/>
        <v>0</v>
      </c>
      <c r="I14" s="14">
        <v>0</v>
      </c>
      <c r="J14" s="14">
        <f t="shared" si="2"/>
        <v>0</v>
      </c>
      <c r="K14" s="14">
        <v>230</v>
      </c>
      <c r="L14" s="14">
        <f t="shared" si="3"/>
        <v>2530</v>
      </c>
      <c r="M14" s="14">
        <v>180</v>
      </c>
      <c r="N14" s="14">
        <f t="shared" si="4"/>
        <v>1980</v>
      </c>
      <c r="O14" s="10">
        <v>0</v>
      </c>
      <c r="P14" s="10">
        <f t="shared" si="5"/>
        <v>0</v>
      </c>
    </row>
    <row r="15" spans="1:16" ht="14.65" x14ac:dyDescent="0.35">
      <c r="A15" s="10" t="s">
        <v>19</v>
      </c>
      <c r="B15" s="14">
        <v>4</v>
      </c>
      <c r="C15" s="14">
        <v>0</v>
      </c>
      <c r="D15" s="14">
        <f t="shared" si="6"/>
        <v>0</v>
      </c>
      <c r="E15" s="14">
        <v>0</v>
      </c>
      <c r="F15" s="14">
        <f t="shared" si="0"/>
        <v>0</v>
      </c>
      <c r="G15" s="14">
        <v>0</v>
      </c>
      <c r="H15" s="14">
        <f t="shared" si="1"/>
        <v>0</v>
      </c>
      <c r="I15" s="14">
        <v>0</v>
      </c>
      <c r="J15" s="14">
        <f t="shared" si="2"/>
        <v>0</v>
      </c>
      <c r="K15" s="14">
        <v>0</v>
      </c>
      <c r="L15" s="14">
        <f t="shared" si="3"/>
        <v>0</v>
      </c>
      <c r="M15" s="14">
        <v>0</v>
      </c>
      <c r="N15" s="14">
        <f t="shared" si="4"/>
        <v>0</v>
      </c>
      <c r="O15" s="10">
        <v>390</v>
      </c>
      <c r="P15" s="10">
        <f t="shared" si="5"/>
        <v>1560</v>
      </c>
    </row>
    <row r="16" spans="1:16" ht="14.65" x14ac:dyDescent="0.35">
      <c r="A16" s="10" t="s">
        <v>20</v>
      </c>
      <c r="B16" s="14">
        <v>5</v>
      </c>
      <c r="C16" s="14">
        <v>2000</v>
      </c>
      <c r="D16" s="14">
        <f t="shared" si="6"/>
        <v>10000</v>
      </c>
      <c r="E16" s="14">
        <v>0</v>
      </c>
      <c r="F16" s="14">
        <f t="shared" si="0"/>
        <v>0</v>
      </c>
      <c r="G16" s="14">
        <v>0</v>
      </c>
      <c r="H16" s="14">
        <f t="shared" si="1"/>
        <v>0</v>
      </c>
      <c r="I16" s="14">
        <v>0</v>
      </c>
      <c r="J16" s="14">
        <f t="shared" si="2"/>
        <v>0</v>
      </c>
      <c r="K16" s="14">
        <v>0</v>
      </c>
      <c r="L16" s="14">
        <f t="shared" si="3"/>
        <v>0</v>
      </c>
      <c r="M16" s="14">
        <v>0</v>
      </c>
      <c r="N16" s="14">
        <f t="shared" si="4"/>
        <v>0</v>
      </c>
      <c r="O16" s="10">
        <v>0</v>
      </c>
      <c r="P16" s="10">
        <f t="shared" si="5"/>
        <v>0</v>
      </c>
    </row>
    <row r="17" spans="1:16" ht="14.65" x14ac:dyDescent="0.35">
      <c r="A17" s="10" t="s">
        <v>16</v>
      </c>
      <c r="B17" s="14">
        <v>5</v>
      </c>
      <c r="C17" s="14">
        <v>2000</v>
      </c>
      <c r="D17" s="14">
        <f t="shared" si="6"/>
        <v>10000</v>
      </c>
      <c r="E17" s="14">
        <v>0</v>
      </c>
      <c r="F17" s="14">
        <f t="shared" si="0"/>
        <v>0</v>
      </c>
      <c r="G17" s="14">
        <v>0</v>
      </c>
      <c r="H17" s="14">
        <f t="shared" si="1"/>
        <v>0</v>
      </c>
      <c r="I17" s="14">
        <v>0</v>
      </c>
      <c r="J17" s="14">
        <f t="shared" si="2"/>
        <v>0</v>
      </c>
      <c r="K17" s="14">
        <v>0</v>
      </c>
      <c r="L17" s="14">
        <f t="shared" si="3"/>
        <v>0</v>
      </c>
      <c r="M17" s="14">
        <v>0</v>
      </c>
      <c r="N17" s="14">
        <f t="shared" si="4"/>
        <v>0</v>
      </c>
      <c r="O17" s="10">
        <v>0</v>
      </c>
      <c r="P17" s="10">
        <f t="shared" si="5"/>
        <v>0</v>
      </c>
    </row>
    <row r="18" spans="1:16" ht="14.65" x14ac:dyDescent="0.35">
      <c r="A18" s="10" t="s">
        <v>33</v>
      </c>
      <c r="B18" s="14">
        <v>0</v>
      </c>
      <c r="C18" s="14"/>
      <c r="D18" s="14">
        <f t="shared" si="6"/>
        <v>0</v>
      </c>
      <c r="E18" s="14">
        <v>800</v>
      </c>
      <c r="F18" s="14">
        <f t="shared" si="0"/>
        <v>0</v>
      </c>
      <c r="G18" s="14">
        <v>800</v>
      </c>
      <c r="H18" s="14">
        <f t="shared" si="1"/>
        <v>0</v>
      </c>
      <c r="I18" s="14">
        <v>0</v>
      </c>
      <c r="J18" s="14">
        <f t="shared" si="2"/>
        <v>0</v>
      </c>
      <c r="K18" s="14">
        <v>0</v>
      </c>
      <c r="L18" s="14">
        <f t="shared" si="3"/>
        <v>0</v>
      </c>
      <c r="M18" s="14">
        <v>0</v>
      </c>
      <c r="N18" s="14">
        <f t="shared" si="4"/>
        <v>0</v>
      </c>
      <c r="O18" s="10">
        <v>0</v>
      </c>
      <c r="P18" s="10">
        <f t="shared" si="5"/>
        <v>0</v>
      </c>
    </row>
    <row r="19" spans="1:16" ht="14.65" x14ac:dyDescent="0.35">
      <c r="A19" s="10" t="s">
        <v>53</v>
      </c>
      <c r="B19" s="14">
        <v>0</v>
      </c>
      <c r="C19" s="14"/>
      <c r="D19" s="14">
        <f t="shared" si="6"/>
        <v>0</v>
      </c>
      <c r="E19" s="14"/>
      <c r="F19" s="14"/>
      <c r="G19" s="14"/>
      <c r="H19" s="14"/>
      <c r="I19" s="14"/>
      <c r="J19" s="14"/>
      <c r="K19" s="14"/>
      <c r="L19" s="14"/>
      <c r="M19" s="14"/>
      <c r="N19" s="14"/>
      <c r="O19" s="10"/>
      <c r="P19" s="10"/>
    </row>
    <row r="20" spans="1:16" ht="14.65" x14ac:dyDescent="0.35">
      <c r="A20" s="5" t="s">
        <v>17</v>
      </c>
      <c r="B20" s="13">
        <f>SUM(B3:B19)</f>
        <v>1000</v>
      </c>
      <c r="C20" s="14"/>
      <c r="D20" s="14">
        <f>SUM(D3:D19)</f>
        <v>3019065</v>
      </c>
      <c r="E20" s="14"/>
      <c r="F20" s="14">
        <f>SUM(F3:F18)</f>
        <v>138646</v>
      </c>
      <c r="G20" s="14"/>
      <c r="H20" s="14">
        <f>SUM(H3:H18)</f>
        <v>7086.5</v>
      </c>
      <c r="I20" s="14"/>
      <c r="J20" s="14">
        <f>SUM(J3:J18)</f>
        <v>4946.8</v>
      </c>
      <c r="K20" s="14"/>
      <c r="L20" s="14">
        <f>SUM(L3:L18)</f>
        <v>7522.9</v>
      </c>
      <c r="M20" s="14"/>
      <c r="N20" s="14">
        <f>SUM(N3:N18)</f>
        <v>3587</v>
      </c>
      <c r="O20" s="10"/>
      <c r="P20" s="14">
        <f>SUM(P3:P18)</f>
        <v>1698.03</v>
      </c>
    </row>
    <row r="21" spans="1:16" ht="14.65" x14ac:dyDescent="0.35">
      <c r="A21" s="5" t="s">
        <v>12</v>
      </c>
      <c r="B21" s="14"/>
      <c r="C21" s="14"/>
      <c r="D21" s="14">
        <f>PRODUCT(D20,0.001)</f>
        <v>3019.0650000000001</v>
      </c>
      <c r="E21" s="14"/>
      <c r="F21" s="14">
        <f>PRODUCT(F20,0.001)</f>
        <v>138.64600000000002</v>
      </c>
      <c r="G21" s="14"/>
      <c r="H21" s="14">
        <f>PRODUCT(H20,0.001)</f>
        <v>7.0865</v>
      </c>
      <c r="I21" s="14"/>
      <c r="J21" s="14">
        <f>PRODUCT(J20,0.001)</f>
        <v>4.9468000000000005</v>
      </c>
      <c r="K21" s="14"/>
      <c r="L21" s="14">
        <f>PRODUCT(L20,0.001)</f>
        <v>7.5228999999999999</v>
      </c>
      <c r="M21" s="14"/>
      <c r="N21" s="14">
        <f>PRODUCT(N20,0.001)</f>
        <v>3.5870000000000002</v>
      </c>
      <c r="O21" s="10"/>
      <c r="P21" s="14">
        <f>PRODUCT(P20,0.001)</f>
        <v>1.6980299999999999</v>
      </c>
    </row>
    <row r="22" spans="1:16" ht="14.65" x14ac:dyDescent="0.35">
      <c r="A22" s="5" t="s">
        <v>13</v>
      </c>
      <c r="B22" s="14"/>
      <c r="C22" s="14"/>
      <c r="D22" s="14">
        <v>3000</v>
      </c>
      <c r="E22" s="14"/>
      <c r="F22" s="14">
        <v>120</v>
      </c>
      <c r="G22" s="14"/>
      <c r="H22" s="14">
        <v>5.5</v>
      </c>
      <c r="I22" s="14"/>
      <c r="J22" s="14">
        <v>2.4</v>
      </c>
      <c r="K22" s="14"/>
      <c r="L22" s="14">
        <v>7.5</v>
      </c>
      <c r="M22" s="14"/>
      <c r="N22" s="14">
        <v>3.5</v>
      </c>
      <c r="O22" s="10"/>
      <c r="P22" s="10">
        <v>1.5</v>
      </c>
    </row>
    <row r="23" spans="1:16" ht="14.45" x14ac:dyDescent="0.3">
      <c r="A23" s="1"/>
      <c r="B23" s="1"/>
      <c r="C23" s="1"/>
      <c r="D23" s="1"/>
      <c r="E23" s="1"/>
      <c r="F23" s="1"/>
      <c r="G23" s="1"/>
      <c r="H23" s="1"/>
      <c r="I23" s="1"/>
      <c r="J23" s="1"/>
      <c r="K23" s="1"/>
      <c r="L23" s="1"/>
      <c r="M23" s="1"/>
      <c r="N23" s="1"/>
    </row>
    <row r="25" spans="1:16" ht="14.45" x14ac:dyDescent="0.3">
      <c r="A25" s="18" t="s">
        <v>24</v>
      </c>
      <c r="B25" s="18"/>
      <c r="C25" s="18"/>
      <c r="D25" s="18"/>
    </row>
    <row r="26" spans="1:16" ht="14.65" x14ac:dyDescent="0.35">
      <c r="A26" s="16" t="s">
        <v>54</v>
      </c>
      <c r="B26" s="16"/>
      <c r="C26" s="16"/>
      <c r="D26" s="16"/>
      <c r="E26" s="16"/>
      <c r="F26" s="16"/>
      <c r="G26" s="16"/>
      <c r="H26" s="2"/>
      <c r="I26" s="2"/>
    </row>
    <row r="27" spans="1:16" ht="14.65" x14ac:dyDescent="0.35">
      <c r="A27" s="16" t="s">
        <v>55</v>
      </c>
      <c r="B27" s="16"/>
      <c r="C27" s="16"/>
      <c r="D27" s="16"/>
      <c r="E27" s="16"/>
      <c r="F27" s="16"/>
      <c r="G27" s="16"/>
      <c r="H27" s="16"/>
      <c r="I27" s="16"/>
    </row>
    <row r="28" spans="1:16" ht="14.65" x14ac:dyDescent="0.35">
      <c r="A28" t="s">
        <v>73</v>
      </c>
    </row>
    <row r="29" spans="1:16" ht="14.65" x14ac:dyDescent="0.35">
      <c r="A29" s="16" t="s">
        <v>56</v>
      </c>
      <c r="B29" s="16"/>
      <c r="C29" s="16"/>
      <c r="D29" s="16"/>
      <c r="E29" s="16"/>
      <c r="F29" s="16"/>
      <c r="G29" s="16"/>
      <c r="H29" s="16"/>
      <c r="I29" s="16"/>
    </row>
    <row r="30" spans="1:16" ht="14.65" x14ac:dyDescent="0.35">
      <c r="A30" s="2" t="s">
        <v>57</v>
      </c>
      <c r="B30" s="2"/>
      <c r="C30" s="2"/>
      <c r="D30" s="2"/>
      <c r="E30" s="2"/>
      <c r="F30" s="2"/>
      <c r="G30" s="2"/>
      <c r="H30" s="2"/>
      <c r="I30" s="2"/>
      <c r="J30" s="2"/>
      <c r="K30" s="2"/>
      <c r="L30" s="2"/>
    </row>
    <row r="31" spans="1:16" ht="14.65" x14ac:dyDescent="0.35">
      <c r="A31" s="2" t="s">
        <v>58</v>
      </c>
      <c r="B31" s="2"/>
      <c r="C31" s="2"/>
      <c r="D31" s="2"/>
      <c r="E31" s="2"/>
      <c r="F31" s="2"/>
      <c r="G31" s="2"/>
      <c r="H31" s="2"/>
      <c r="I31" s="2"/>
      <c r="J31" s="2"/>
      <c r="K31" s="2"/>
      <c r="L31" s="2"/>
    </row>
    <row r="32" spans="1:16" ht="14.65" x14ac:dyDescent="0.35">
      <c r="A32" s="16" t="s">
        <v>59</v>
      </c>
      <c r="B32" s="16"/>
      <c r="C32" s="16"/>
      <c r="D32" s="16"/>
      <c r="E32" s="16"/>
      <c r="F32" s="16"/>
      <c r="G32" s="16"/>
      <c r="H32" s="16"/>
      <c r="I32" s="16"/>
      <c r="J32" s="16"/>
      <c r="K32" s="16"/>
    </row>
    <row r="33" spans="1:13" ht="14.65" x14ac:dyDescent="0.35">
      <c r="A33" s="4" t="s">
        <v>60</v>
      </c>
      <c r="B33" s="4"/>
      <c r="C33" s="4"/>
      <c r="D33" s="4"/>
      <c r="E33" s="4"/>
      <c r="F33" s="4"/>
      <c r="G33" s="4"/>
      <c r="H33" s="4"/>
      <c r="I33" s="4"/>
      <c r="J33" s="4"/>
      <c r="K33" s="4"/>
    </row>
    <row r="34" spans="1:13" ht="14.65" x14ac:dyDescent="0.35">
      <c r="A34" s="16" t="s">
        <v>61</v>
      </c>
      <c r="B34" s="16"/>
      <c r="C34" s="16"/>
      <c r="D34" s="16"/>
      <c r="E34" s="16"/>
      <c r="F34" s="16"/>
      <c r="G34" s="16"/>
      <c r="H34" s="16"/>
      <c r="I34" s="16"/>
      <c r="J34" s="16"/>
      <c r="K34" s="16"/>
      <c r="L34" s="16"/>
      <c r="M34" s="16"/>
    </row>
    <row r="35" spans="1:13" ht="14.65" x14ac:dyDescent="0.35">
      <c r="A35" s="16" t="s">
        <v>62</v>
      </c>
      <c r="B35" s="16"/>
      <c r="C35" s="16"/>
      <c r="D35" s="16"/>
      <c r="E35" s="16"/>
      <c r="F35" s="16"/>
      <c r="G35" s="16"/>
      <c r="H35" s="16"/>
      <c r="I35" s="16"/>
      <c r="J35" s="16"/>
      <c r="K35" s="16"/>
      <c r="L35" s="16"/>
      <c r="M35" s="16"/>
    </row>
    <row r="36" spans="1:13" ht="14.65" x14ac:dyDescent="0.35">
      <c r="A36" s="16" t="s">
        <v>63</v>
      </c>
      <c r="B36" s="16"/>
      <c r="C36" s="16"/>
      <c r="D36" s="16"/>
      <c r="E36" s="16"/>
      <c r="F36" s="16"/>
      <c r="G36" s="16"/>
      <c r="H36" s="16"/>
      <c r="I36" s="16"/>
      <c r="J36" s="16"/>
      <c r="K36" s="16"/>
      <c r="L36" s="16"/>
      <c r="M36" s="16"/>
    </row>
    <row r="37" spans="1:13" ht="14.65" x14ac:dyDescent="0.35">
      <c r="A37" s="3"/>
      <c r="B37" s="3"/>
      <c r="C37" s="3"/>
      <c r="D37" s="3"/>
      <c r="E37" s="3"/>
      <c r="F37" s="3"/>
      <c r="G37" s="3"/>
      <c r="H37" s="3"/>
      <c r="I37" s="3"/>
      <c r="J37" s="3"/>
      <c r="K37" s="3"/>
      <c r="L37" s="3"/>
    </row>
    <row r="39" spans="1:13" ht="14.65" x14ac:dyDescent="0.35">
      <c r="C39" s="3" t="s">
        <v>26</v>
      </c>
      <c r="D39" s="3"/>
      <c r="H39" s="16" t="s">
        <v>35</v>
      </c>
      <c r="I39" s="16"/>
      <c r="J39" s="16"/>
      <c r="K39" s="16"/>
      <c r="L39" s="16"/>
    </row>
    <row r="40" spans="1:13" ht="14.65" x14ac:dyDescent="0.35">
      <c r="C40" s="3" t="s">
        <v>27</v>
      </c>
      <c r="D40" s="3"/>
      <c r="H40" s="16" t="s">
        <v>34</v>
      </c>
      <c r="I40" s="16"/>
      <c r="J40" s="16"/>
      <c r="K40" s="16"/>
      <c r="L40" s="16"/>
    </row>
    <row r="41" spans="1:13" ht="14.65" x14ac:dyDescent="0.35">
      <c r="C41" s="3" t="s">
        <v>28</v>
      </c>
      <c r="D41" s="3"/>
      <c r="H41" s="16" t="s">
        <v>38</v>
      </c>
      <c r="I41" s="16"/>
      <c r="J41" s="16"/>
      <c r="K41" s="16"/>
      <c r="L41" s="16"/>
    </row>
    <row r="42" spans="1:13" ht="14.65" x14ac:dyDescent="0.35">
      <c r="C42" s="3" t="s">
        <v>29</v>
      </c>
      <c r="D42" s="3"/>
      <c r="H42" s="16" t="s">
        <v>39</v>
      </c>
      <c r="I42" s="16"/>
      <c r="J42" s="16"/>
      <c r="K42" s="16"/>
      <c r="L42" s="16"/>
    </row>
    <row r="43" spans="1:13" ht="14.65" x14ac:dyDescent="0.35">
      <c r="C43" s="3" t="s">
        <v>30</v>
      </c>
      <c r="D43" s="3"/>
      <c r="H43" s="16" t="s">
        <v>34</v>
      </c>
      <c r="I43" s="16"/>
      <c r="J43" s="16"/>
      <c r="K43" s="16"/>
      <c r="L43" s="16"/>
    </row>
    <row r="44" spans="1:13" ht="14.65" x14ac:dyDescent="0.35">
      <c r="C44" s="3" t="s">
        <v>31</v>
      </c>
      <c r="D44" s="3"/>
      <c r="H44" s="16" t="s">
        <v>36</v>
      </c>
      <c r="I44" s="16"/>
      <c r="J44" s="16"/>
      <c r="K44" s="16"/>
      <c r="L44" s="16"/>
    </row>
    <row r="45" spans="1:13" ht="14.65" x14ac:dyDescent="0.35">
      <c r="C45" s="3" t="s">
        <v>32</v>
      </c>
      <c r="D45" s="3"/>
      <c r="H45" s="16" t="s">
        <v>40</v>
      </c>
      <c r="I45" s="16"/>
      <c r="J45" s="16"/>
      <c r="K45" s="16"/>
      <c r="L45" s="16"/>
    </row>
    <row r="46" spans="1:13" ht="14.65" x14ac:dyDescent="0.35">
      <c r="C46" s="3"/>
      <c r="D46" s="3"/>
      <c r="H46" s="16" t="s">
        <v>41</v>
      </c>
      <c r="I46" s="16"/>
      <c r="J46" s="16"/>
      <c r="K46" s="16"/>
      <c r="L46" s="16"/>
    </row>
    <row r="47" spans="1:13" ht="14.65" x14ac:dyDescent="0.35">
      <c r="C47" s="3"/>
      <c r="D47" s="3"/>
      <c r="H47" s="16" t="s">
        <v>42</v>
      </c>
      <c r="I47" s="16"/>
      <c r="J47" s="16"/>
      <c r="K47" s="16"/>
      <c r="L47" s="16"/>
    </row>
    <row r="48" spans="1:13" ht="14.65" x14ac:dyDescent="0.35">
      <c r="H48" s="16" t="s">
        <v>43</v>
      </c>
      <c r="I48" s="16"/>
      <c r="J48" s="16"/>
      <c r="K48" s="16"/>
      <c r="L48" s="16"/>
    </row>
    <row r="49" spans="1:16" ht="14.65" x14ac:dyDescent="0.35">
      <c r="H49" s="16" t="s">
        <v>44</v>
      </c>
      <c r="I49" s="16"/>
      <c r="J49" s="16"/>
      <c r="K49" s="16"/>
      <c r="L49" s="16"/>
    </row>
    <row r="50" spans="1:16" ht="14.65" x14ac:dyDescent="0.35">
      <c r="H50" s="16" t="s">
        <v>45</v>
      </c>
      <c r="I50" s="16"/>
      <c r="J50" s="16"/>
      <c r="K50" s="16"/>
      <c r="L50" s="16"/>
    </row>
    <row r="51" spans="1:16" ht="14.65" x14ac:dyDescent="0.35">
      <c r="H51" s="16" t="s">
        <v>46</v>
      </c>
      <c r="I51" s="16"/>
      <c r="J51" s="16"/>
      <c r="K51" s="16"/>
      <c r="L51" s="16"/>
    </row>
    <row r="52" spans="1:16" ht="14.65" x14ac:dyDescent="0.35">
      <c r="H52" s="16" t="s">
        <v>47</v>
      </c>
      <c r="I52" s="16"/>
      <c r="J52" s="16"/>
      <c r="K52" s="16"/>
      <c r="L52" s="16"/>
    </row>
    <row r="53" spans="1:16" ht="14.65" x14ac:dyDescent="0.35">
      <c r="H53" s="2" t="s">
        <v>48</v>
      </c>
      <c r="I53" s="2"/>
      <c r="J53" s="2"/>
      <c r="K53" s="2"/>
      <c r="L53" s="2"/>
    </row>
    <row r="54" spans="1:16" ht="14.65" x14ac:dyDescent="0.35">
      <c r="H54" s="2" t="s">
        <v>49</v>
      </c>
      <c r="I54" s="2"/>
      <c r="J54" s="2"/>
      <c r="K54" s="2"/>
      <c r="L54" s="2"/>
    </row>
    <row r="55" spans="1:16" ht="14.65" x14ac:dyDescent="0.35">
      <c r="H55" s="16" t="s">
        <v>50</v>
      </c>
      <c r="I55" s="16"/>
      <c r="J55" s="16"/>
      <c r="K55" s="16"/>
      <c r="L55" s="16"/>
    </row>
    <row r="56" spans="1:16" ht="14.65" x14ac:dyDescent="0.35">
      <c r="H56" s="16"/>
      <c r="I56" s="16"/>
      <c r="J56" s="16"/>
      <c r="K56" s="16"/>
      <c r="L56" s="16"/>
    </row>
    <row r="57" spans="1:16" ht="14.65" x14ac:dyDescent="0.35">
      <c r="A57" s="5" t="s">
        <v>51</v>
      </c>
      <c r="B57" s="5"/>
      <c r="C57" s="5"/>
      <c r="D57" s="5"/>
      <c r="H57" s="16"/>
      <c r="I57" s="16"/>
      <c r="J57" s="16"/>
      <c r="K57" s="16"/>
      <c r="L57" s="16"/>
    </row>
    <row r="58" spans="1:16" ht="14.65" x14ac:dyDescent="0.35">
      <c r="A58" s="3" t="s">
        <v>64</v>
      </c>
      <c r="B58" s="3"/>
      <c r="C58" s="3"/>
      <c r="D58" s="3"/>
      <c r="E58" s="3"/>
      <c r="F58" s="3"/>
      <c r="G58" s="3"/>
      <c r="H58" s="3"/>
      <c r="I58" s="3"/>
      <c r="J58" s="3"/>
      <c r="K58" s="3"/>
      <c r="L58" s="3"/>
    </row>
    <row r="61" spans="1:16" ht="14.65" x14ac:dyDescent="0.35">
      <c r="A61" s="5" t="s">
        <v>65</v>
      </c>
      <c r="B61" s="5"/>
      <c r="C61" s="5"/>
      <c r="D61" s="5"/>
      <c r="E61" s="5"/>
      <c r="F61" s="9" t="s">
        <v>66</v>
      </c>
    </row>
    <row r="62" spans="1:16" ht="14.65" x14ac:dyDescent="0.35">
      <c r="A62" s="5" t="s">
        <v>14</v>
      </c>
      <c r="B62" s="13" t="s">
        <v>15</v>
      </c>
      <c r="C62" s="17" t="s">
        <v>0</v>
      </c>
      <c r="D62" s="17"/>
      <c r="E62" s="17" t="s">
        <v>1</v>
      </c>
      <c r="F62" s="17"/>
      <c r="G62" s="17" t="s">
        <v>18</v>
      </c>
      <c r="H62" s="17"/>
      <c r="I62" s="17" t="s">
        <v>22</v>
      </c>
      <c r="J62" s="17"/>
      <c r="K62" s="17" t="s">
        <v>2</v>
      </c>
      <c r="L62" s="17"/>
      <c r="M62" s="17" t="s">
        <v>3</v>
      </c>
      <c r="N62" s="17"/>
      <c r="O62" s="17" t="s">
        <v>23</v>
      </c>
      <c r="P62" s="17"/>
    </row>
    <row r="63" spans="1:16" ht="14.65" x14ac:dyDescent="0.35">
      <c r="A63" s="10" t="s">
        <v>4</v>
      </c>
      <c r="B63" s="14">
        <v>0</v>
      </c>
      <c r="C63" s="14">
        <v>3050</v>
      </c>
      <c r="D63" s="14">
        <f>PRODUCT(B63,C63)</f>
        <v>0</v>
      </c>
      <c r="E63" s="14">
        <v>113</v>
      </c>
      <c r="F63" s="14">
        <f>PRODUCT(B63,E63)</f>
        <v>0</v>
      </c>
      <c r="G63" s="14">
        <v>3.8</v>
      </c>
      <c r="H63" s="14">
        <f>PRODUCT(B63,G63)</f>
        <v>0</v>
      </c>
      <c r="I63" s="14">
        <v>4.2</v>
      </c>
      <c r="J63" s="14">
        <f>PRODUCT(B63,I63)</f>
        <v>0</v>
      </c>
      <c r="K63" s="14">
        <v>0.6</v>
      </c>
      <c r="L63" s="14">
        <f>PRODUCT(B63,K63)</f>
        <v>0</v>
      </c>
      <c r="M63" s="14">
        <v>1.2</v>
      </c>
      <c r="N63" s="14">
        <f>PRODUCT(B63,M63)</f>
        <v>0</v>
      </c>
      <c r="O63" s="10">
        <v>7.0000000000000007E-2</v>
      </c>
      <c r="P63" s="10">
        <f>PRODUCT(B63,O63)</f>
        <v>0</v>
      </c>
    </row>
    <row r="64" spans="1:16" ht="14.65" x14ac:dyDescent="0.35">
      <c r="A64" s="10" t="s">
        <v>5</v>
      </c>
      <c r="B64" s="14">
        <v>364</v>
      </c>
      <c r="C64" s="14">
        <v>3365</v>
      </c>
      <c r="D64" s="14">
        <f>PRODUCT(B64,C64)</f>
        <v>1224860</v>
      </c>
      <c r="E64" s="14">
        <v>135</v>
      </c>
      <c r="F64" s="14">
        <f t="shared" ref="F64:F78" si="7">PRODUCT(B64,E64)</f>
        <v>49140</v>
      </c>
      <c r="G64" s="14">
        <v>3.1</v>
      </c>
      <c r="H64" s="14">
        <f t="shared" ref="H64:H78" si="8">PRODUCT(B64,G64)</f>
        <v>1128.4000000000001</v>
      </c>
      <c r="I64" s="14">
        <v>4.7</v>
      </c>
      <c r="J64" s="14">
        <f t="shared" ref="J64:J78" si="9">PRODUCT(B64,I64)</f>
        <v>1710.8</v>
      </c>
      <c r="K64" s="14">
        <v>0.6</v>
      </c>
      <c r="L64" s="14">
        <f t="shared" ref="L64:L78" si="10">PRODUCT(B64,K64)</f>
        <v>218.4</v>
      </c>
      <c r="M64" s="14">
        <v>1.9</v>
      </c>
      <c r="N64" s="14">
        <f t="shared" ref="N64:N78" si="11">PRODUCT(B64,M64)</f>
        <v>691.6</v>
      </c>
      <c r="O64" s="10">
        <v>0.02</v>
      </c>
      <c r="P64" s="10">
        <f t="shared" ref="P64:P78" si="12">PRODUCT(B64,O64)</f>
        <v>7.28</v>
      </c>
    </row>
    <row r="65" spans="1:16" ht="14.65" x14ac:dyDescent="0.35">
      <c r="A65" s="10" t="s">
        <v>52</v>
      </c>
      <c r="B65" s="14">
        <v>0</v>
      </c>
      <c r="C65" s="14">
        <v>3525</v>
      </c>
      <c r="D65" s="14">
        <f t="shared" ref="D65:D79" si="13">PRODUCT(B65,C65)</f>
        <v>0</v>
      </c>
      <c r="E65" s="14">
        <v>83</v>
      </c>
      <c r="F65" s="14">
        <f t="shared" si="7"/>
        <v>0</v>
      </c>
      <c r="G65" s="14">
        <v>2.6</v>
      </c>
      <c r="H65" s="14">
        <f t="shared" si="8"/>
        <v>0</v>
      </c>
      <c r="I65" s="14">
        <v>3.8</v>
      </c>
      <c r="J65" s="14">
        <f t="shared" si="9"/>
        <v>0</v>
      </c>
      <c r="K65" s="14">
        <v>0.3</v>
      </c>
      <c r="L65" s="14">
        <f t="shared" si="10"/>
        <v>0</v>
      </c>
      <c r="M65" s="14">
        <v>2.8</v>
      </c>
      <c r="N65" s="14">
        <f t="shared" si="11"/>
        <v>0</v>
      </c>
      <c r="O65" s="10">
        <v>0.2</v>
      </c>
      <c r="P65" s="10">
        <f t="shared" si="12"/>
        <v>0</v>
      </c>
    </row>
    <row r="66" spans="1:16" ht="14.65" x14ac:dyDescent="0.35">
      <c r="A66" s="10" t="s">
        <v>6</v>
      </c>
      <c r="B66" s="14">
        <v>100</v>
      </c>
      <c r="C66" s="14">
        <v>3075</v>
      </c>
      <c r="D66" s="14">
        <f t="shared" si="13"/>
        <v>307500</v>
      </c>
      <c r="E66" s="14">
        <v>159</v>
      </c>
      <c r="F66" s="14">
        <f t="shared" si="7"/>
        <v>15900</v>
      </c>
      <c r="G66" s="14">
        <v>5.7</v>
      </c>
      <c r="H66" s="14">
        <f t="shared" si="8"/>
        <v>570</v>
      </c>
      <c r="I66" s="14">
        <v>5.8</v>
      </c>
      <c r="J66" s="14">
        <f t="shared" si="9"/>
        <v>580</v>
      </c>
      <c r="K66" s="14">
        <v>1.2</v>
      </c>
      <c r="L66" s="14">
        <f t="shared" si="10"/>
        <v>120</v>
      </c>
      <c r="M66" s="14">
        <v>3.8</v>
      </c>
      <c r="N66" s="14">
        <f t="shared" si="11"/>
        <v>380</v>
      </c>
      <c r="O66" s="10">
        <v>0.5</v>
      </c>
      <c r="P66" s="10">
        <f t="shared" si="12"/>
        <v>50</v>
      </c>
    </row>
    <row r="67" spans="1:16" ht="14.65" x14ac:dyDescent="0.35">
      <c r="A67" s="10" t="s">
        <v>7</v>
      </c>
      <c r="B67" s="14">
        <v>25</v>
      </c>
      <c r="C67" s="14">
        <v>2630</v>
      </c>
      <c r="D67" s="14">
        <f t="shared" si="13"/>
        <v>65750</v>
      </c>
      <c r="E67" s="14">
        <v>104</v>
      </c>
      <c r="F67" s="14">
        <f t="shared" si="7"/>
        <v>2600</v>
      </c>
      <c r="G67" s="14">
        <v>5.0999999999999996</v>
      </c>
      <c r="H67" s="14">
        <f t="shared" si="8"/>
        <v>127.49999999999999</v>
      </c>
      <c r="I67" s="14">
        <v>5</v>
      </c>
      <c r="J67" s="14">
        <f t="shared" si="9"/>
        <v>125</v>
      </c>
      <c r="K67" s="14">
        <v>0.5</v>
      </c>
      <c r="L67" s="14">
        <f t="shared" si="10"/>
        <v>12.5</v>
      </c>
      <c r="M67" s="14">
        <v>1</v>
      </c>
      <c r="N67" s="14">
        <f t="shared" si="11"/>
        <v>25</v>
      </c>
      <c r="O67" s="10">
        <v>0.04</v>
      </c>
      <c r="P67" s="10">
        <f t="shared" si="12"/>
        <v>1</v>
      </c>
    </row>
    <row r="68" spans="1:16" ht="14.65" x14ac:dyDescent="0.35">
      <c r="A68" s="10" t="s">
        <v>37</v>
      </c>
      <c r="B68" s="14">
        <v>100</v>
      </c>
      <c r="C68" s="14">
        <v>3437</v>
      </c>
      <c r="D68" s="14">
        <f t="shared" si="13"/>
        <v>343700</v>
      </c>
      <c r="E68" s="14">
        <v>309</v>
      </c>
      <c r="F68" s="14">
        <f t="shared" si="7"/>
        <v>30900</v>
      </c>
      <c r="G68" s="14">
        <v>19.5</v>
      </c>
      <c r="H68" s="14">
        <f t="shared" si="8"/>
        <v>1950</v>
      </c>
      <c r="I68" s="14">
        <v>13.9</v>
      </c>
      <c r="J68" s="14">
        <f t="shared" si="9"/>
        <v>1390</v>
      </c>
      <c r="K68" s="14">
        <v>7.1</v>
      </c>
      <c r="L68" s="14">
        <f t="shared" si="10"/>
        <v>710</v>
      </c>
      <c r="M68" s="14">
        <v>2.9</v>
      </c>
      <c r="N68" s="14">
        <f t="shared" si="11"/>
        <v>290</v>
      </c>
      <c r="O68" s="10">
        <v>0.05</v>
      </c>
      <c r="P68" s="10">
        <f t="shared" si="12"/>
        <v>5</v>
      </c>
    </row>
    <row r="69" spans="1:16" ht="14.65" x14ac:dyDescent="0.35">
      <c r="A69" s="10" t="s">
        <v>8</v>
      </c>
      <c r="B69" s="14">
        <v>75</v>
      </c>
      <c r="C69" s="14">
        <v>3610</v>
      </c>
      <c r="D69" s="14">
        <f t="shared" si="13"/>
        <v>270750</v>
      </c>
      <c r="E69" s="14">
        <v>429</v>
      </c>
      <c r="F69" s="14">
        <f t="shared" si="7"/>
        <v>32175</v>
      </c>
      <c r="G69" s="14">
        <v>27.8</v>
      </c>
      <c r="H69" s="14">
        <f t="shared" si="8"/>
        <v>2085</v>
      </c>
      <c r="I69" s="14">
        <v>12.1</v>
      </c>
      <c r="J69" s="14">
        <f t="shared" si="9"/>
        <v>907.5</v>
      </c>
      <c r="K69" s="14">
        <v>2.6</v>
      </c>
      <c r="L69" s="14">
        <f t="shared" si="10"/>
        <v>195</v>
      </c>
      <c r="M69" s="14">
        <v>2.2999999999999998</v>
      </c>
      <c r="N69" s="14">
        <f t="shared" si="11"/>
        <v>172.5</v>
      </c>
      <c r="O69" s="10">
        <v>0.3</v>
      </c>
      <c r="P69" s="10">
        <f t="shared" si="12"/>
        <v>22.5</v>
      </c>
    </row>
    <row r="70" spans="1:16" ht="14.65" x14ac:dyDescent="0.35">
      <c r="A70" s="10" t="s">
        <v>9</v>
      </c>
      <c r="B70" s="14">
        <v>100</v>
      </c>
      <c r="C70" s="14">
        <v>3850</v>
      </c>
      <c r="D70" s="14">
        <f t="shared" si="13"/>
        <v>385000</v>
      </c>
      <c r="E70" s="14">
        <v>367</v>
      </c>
      <c r="F70" s="14">
        <f t="shared" si="7"/>
        <v>36700</v>
      </c>
      <c r="G70" s="14">
        <v>15.4</v>
      </c>
      <c r="H70" s="14">
        <f t="shared" si="8"/>
        <v>1540</v>
      </c>
      <c r="I70" s="14">
        <v>9</v>
      </c>
      <c r="J70" s="14">
        <f t="shared" si="9"/>
        <v>900</v>
      </c>
      <c r="K70" s="14">
        <v>1.3</v>
      </c>
      <c r="L70" s="14">
        <f t="shared" si="10"/>
        <v>130</v>
      </c>
      <c r="M70" s="14">
        <v>4.3</v>
      </c>
      <c r="N70" s="14">
        <f t="shared" si="11"/>
        <v>430</v>
      </c>
      <c r="O70" s="10">
        <v>0.03</v>
      </c>
      <c r="P70" s="10">
        <f t="shared" si="12"/>
        <v>3</v>
      </c>
    </row>
    <row r="71" spans="1:16" ht="14.65" x14ac:dyDescent="0.35">
      <c r="A71" s="10" t="s">
        <v>10</v>
      </c>
      <c r="B71" s="14">
        <v>200</v>
      </c>
      <c r="C71" s="14">
        <v>3435</v>
      </c>
      <c r="D71" s="14">
        <f t="shared" si="13"/>
        <v>687000</v>
      </c>
      <c r="E71" s="14">
        <v>199</v>
      </c>
      <c r="F71" s="14">
        <f t="shared" si="7"/>
        <v>39800</v>
      </c>
      <c r="G71" s="14">
        <v>15.5</v>
      </c>
      <c r="H71" s="14">
        <f t="shared" si="8"/>
        <v>3100</v>
      </c>
      <c r="I71" s="14">
        <v>6.2</v>
      </c>
      <c r="J71" s="14">
        <f t="shared" si="9"/>
        <v>1240</v>
      </c>
      <c r="K71" s="14">
        <v>1.1000000000000001</v>
      </c>
      <c r="L71" s="14">
        <f t="shared" si="10"/>
        <v>220.00000000000003</v>
      </c>
      <c r="M71" s="14">
        <v>1</v>
      </c>
      <c r="N71" s="14">
        <f t="shared" si="11"/>
        <v>200</v>
      </c>
      <c r="O71" s="10">
        <v>0.02</v>
      </c>
      <c r="P71" s="10">
        <f t="shared" si="12"/>
        <v>4</v>
      </c>
    </row>
    <row r="72" spans="1:16" ht="14.65" x14ac:dyDescent="0.35">
      <c r="A72" s="10" t="s">
        <v>21</v>
      </c>
      <c r="B72" s="14">
        <v>0</v>
      </c>
      <c r="C72" s="14">
        <v>3245</v>
      </c>
      <c r="D72" s="14">
        <f t="shared" si="13"/>
        <v>0</v>
      </c>
      <c r="E72" s="14">
        <v>254</v>
      </c>
      <c r="F72" s="14">
        <f t="shared" si="7"/>
        <v>0</v>
      </c>
      <c r="G72" s="14">
        <v>16.5</v>
      </c>
      <c r="H72" s="14">
        <f t="shared" si="8"/>
        <v>0</v>
      </c>
      <c r="I72" s="14">
        <v>5.2</v>
      </c>
      <c r="J72" s="14">
        <f t="shared" si="9"/>
        <v>0</v>
      </c>
      <c r="K72" s="14">
        <v>0.9</v>
      </c>
      <c r="L72" s="14">
        <f t="shared" si="10"/>
        <v>0</v>
      </c>
      <c r="M72" s="14">
        <v>1.4</v>
      </c>
      <c r="N72" s="14">
        <f t="shared" si="11"/>
        <v>0</v>
      </c>
      <c r="O72" s="10">
        <v>0.1</v>
      </c>
      <c r="P72" s="10">
        <f t="shared" si="12"/>
        <v>0</v>
      </c>
    </row>
    <row r="73" spans="1:16" ht="14.65" x14ac:dyDescent="0.35">
      <c r="A73" s="10" t="s">
        <v>11</v>
      </c>
      <c r="B73" s="14">
        <v>11</v>
      </c>
      <c r="C73" s="14">
        <v>0</v>
      </c>
      <c r="D73" s="14">
        <f t="shared" si="13"/>
        <v>0</v>
      </c>
      <c r="E73" s="14">
        <v>0</v>
      </c>
      <c r="F73" s="14">
        <f t="shared" si="7"/>
        <v>0</v>
      </c>
      <c r="G73" s="14">
        <v>0</v>
      </c>
      <c r="H73" s="14">
        <f t="shared" si="8"/>
        <v>0</v>
      </c>
      <c r="I73" s="14">
        <v>0</v>
      </c>
      <c r="J73" s="14">
        <f t="shared" si="9"/>
        <v>0</v>
      </c>
      <c r="K73" s="14">
        <v>380</v>
      </c>
      <c r="L73" s="14">
        <f t="shared" si="10"/>
        <v>4180</v>
      </c>
      <c r="M73" s="14">
        <v>0</v>
      </c>
      <c r="N73" s="14">
        <f t="shared" si="11"/>
        <v>0</v>
      </c>
      <c r="O73" s="10">
        <v>0</v>
      </c>
      <c r="P73" s="10">
        <f t="shared" si="12"/>
        <v>0</v>
      </c>
    </row>
    <row r="74" spans="1:16" ht="14.65" x14ac:dyDescent="0.35">
      <c r="A74" s="10" t="s">
        <v>25</v>
      </c>
      <c r="B74" s="14">
        <v>10</v>
      </c>
      <c r="C74" s="14">
        <v>0</v>
      </c>
      <c r="D74" s="14">
        <f t="shared" si="13"/>
        <v>0</v>
      </c>
      <c r="E74" s="14">
        <v>0</v>
      </c>
      <c r="F74" s="14">
        <f t="shared" si="7"/>
        <v>0</v>
      </c>
      <c r="G74" s="14">
        <v>0</v>
      </c>
      <c r="H74" s="14">
        <f t="shared" si="8"/>
        <v>0</v>
      </c>
      <c r="I74" s="14">
        <v>0</v>
      </c>
      <c r="J74" s="14">
        <f t="shared" si="9"/>
        <v>0</v>
      </c>
      <c r="K74" s="14">
        <v>230</v>
      </c>
      <c r="L74" s="14">
        <f t="shared" si="10"/>
        <v>2300</v>
      </c>
      <c r="M74" s="14">
        <v>180</v>
      </c>
      <c r="N74" s="14">
        <f t="shared" si="11"/>
        <v>1800</v>
      </c>
      <c r="O74" s="10">
        <v>0</v>
      </c>
      <c r="P74" s="10">
        <f t="shared" si="12"/>
        <v>0</v>
      </c>
    </row>
    <row r="75" spans="1:16" ht="14.65" x14ac:dyDescent="0.35">
      <c r="A75" s="10" t="s">
        <v>19</v>
      </c>
      <c r="B75" s="14">
        <v>5</v>
      </c>
      <c r="C75" s="14">
        <v>0</v>
      </c>
      <c r="D75" s="14">
        <f t="shared" si="13"/>
        <v>0</v>
      </c>
      <c r="E75" s="14">
        <v>0</v>
      </c>
      <c r="F75" s="14">
        <f t="shared" si="7"/>
        <v>0</v>
      </c>
      <c r="G75" s="14">
        <v>0</v>
      </c>
      <c r="H75" s="14">
        <f t="shared" si="8"/>
        <v>0</v>
      </c>
      <c r="I75" s="14">
        <v>0</v>
      </c>
      <c r="J75" s="14">
        <f t="shared" si="9"/>
        <v>0</v>
      </c>
      <c r="K75" s="14">
        <v>0</v>
      </c>
      <c r="L75" s="14">
        <f t="shared" si="10"/>
        <v>0</v>
      </c>
      <c r="M75" s="14">
        <v>0</v>
      </c>
      <c r="N75" s="14">
        <f t="shared" si="11"/>
        <v>0</v>
      </c>
      <c r="O75" s="10">
        <v>390</v>
      </c>
      <c r="P75" s="10">
        <f t="shared" si="12"/>
        <v>1950</v>
      </c>
    </row>
    <row r="76" spans="1:16" ht="14.65" x14ac:dyDescent="0.35">
      <c r="A76" s="10" t="s">
        <v>20</v>
      </c>
      <c r="B76" s="14">
        <v>5</v>
      </c>
      <c r="C76" s="14">
        <v>2000</v>
      </c>
      <c r="D76" s="14">
        <f t="shared" si="13"/>
        <v>10000</v>
      </c>
      <c r="E76" s="14">
        <v>0</v>
      </c>
      <c r="F76" s="14">
        <f t="shared" si="7"/>
        <v>0</v>
      </c>
      <c r="G76" s="14">
        <v>0</v>
      </c>
      <c r="H76" s="14">
        <f t="shared" si="8"/>
        <v>0</v>
      </c>
      <c r="I76" s="14">
        <v>0</v>
      </c>
      <c r="J76" s="14">
        <f t="shared" si="9"/>
        <v>0</v>
      </c>
      <c r="K76" s="14">
        <v>0</v>
      </c>
      <c r="L76" s="14">
        <f t="shared" si="10"/>
        <v>0</v>
      </c>
      <c r="M76" s="14">
        <v>0</v>
      </c>
      <c r="N76" s="14">
        <f t="shared" si="11"/>
        <v>0</v>
      </c>
      <c r="O76" s="10">
        <v>0</v>
      </c>
      <c r="P76" s="10">
        <f t="shared" si="12"/>
        <v>0</v>
      </c>
    </row>
    <row r="77" spans="1:16" ht="14.65" x14ac:dyDescent="0.35">
      <c r="A77" s="10" t="s">
        <v>16</v>
      </c>
      <c r="B77" s="14">
        <v>5</v>
      </c>
      <c r="C77" s="14">
        <v>2000</v>
      </c>
      <c r="D77" s="14">
        <f t="shared" si="13"/>
        <v>10000</v>
      </c>
      <c r="E77" s="14">
        <v>0</v>
      </c>
      <c r="F77" s="14">
        <f t="shared" si="7"/>
        <v>0</v>
      </c>
      <c r="G77" s="14">
        <v>0</v>
      </c>
      <c r="H77" s="14">
        <f t="shared" si="8"/>
        <v>0</v>
      </c>
      <c r="I77" s="14">
        <v>0</v>
      </c>
      <c r="J77" s="14">
        <f t="shared" si="9"/>
        <v>0</v>
      </c>
      <c r="K77" s="14">
        <v>0</v>
      </c>
      <c r="L77" s="14">
        <f t="shared" si="10"/>
        <v>0</v>
      </c>
      <c r="M77" s="14">
        <v>0</v>
      </c>
      <c r="N77" s="14">
        <f t="shared" si="11"/>
        <v>0</v>
      </c>
      <c r="O77" s="10">
        <v>0</v>
      </c>
      <c r="P77" s="10">
        <f t="shared" si="12"/>
        <v>0</v>
      </c>
    </row>
    <row r="78" spans="1:16" ht="14.65" x14ac:dyDescent="0.35">
      <c r="A78" s="10" t="s">
        <v>33</v>
      </c>
      <c r="B78" s="14">
        <v>0</v>
      </c>
      <c r="C78" s="14"/>
      <c r="D78" s="14">
        <f t="shared" si="13"/>
        <v>0</v>
      </c>
      <c r="E78" s="14">
        <v>800</v>
      </c>
      <c r="F78" s="14">
        <f t="shared" si="7"/>
        <v>0</v>
      </c>
      <c r="G78" s="14">
        <v>800</v>
      </c>
      <c r="H78" s="14">
        <f t="shared" si="8"/>
        <v>0</v>
      </c>
      <c r="I78" s="14">
        <v>0</v>
      </c>
      <c r="J78" s="14">
        <f t="shared" si="9"/>
        <v>0</v>
      </c>
      <c r="K78" s="14">
        <v>0</v>
      </c>
      <c r="L78" s="14">
        <f t="shared" si="10"/>
        <v>0</v>
      </c>
      <c r="M78" s="14">
        <v>0</v>
      </c>
      <c r="N78" s="14">
        <f t="shared" si="11"/>
        <v>0</v>
      </c>
      <c r="O78" s="10">
        <v>0</v>
      </c>
      <c r="P78" s="10">
        <f t="shared" si="12"/>
        <v>0</v>
      </c>
    </row>
    <row r="79" spans="1:16" ht="14.65" x14ac:dyDescent="0.35">
      <c r="A79" s="10" t="s">
        <v>53</v>
      </c>
      <c r="B79" s="14">
        <v>0</v>
      </c>
      <c r="C79" s="14"/>
      <c r="D79" s="14">
        <f t="shared" si="13"/>
        <v>0</v>
      </c>
      <c r="E79" s="14"/>
      <c r="F79" s="14"/>
      <c r="G79" s="14"/>
      <c r="H79" s="14"/>
      <c r="I79" s="14"/>
      <c r="J79" s="14"/>
      <c r="K79" s="14"/>
      <c r="L79" s="14"/>
      <c r="M79" s="14"/>
      <c r="N79" s="14"/>
      <c r="O79" s="10"/>
      <c r="P79" s="10"/>
    </row>
    <row r="80" spans="1:16" ht="14.65" x14ac:dyDescent="0.35">
      <c r="A80" s="5" t="s">
        <v>17</v>
      </c>
      <c r="B80" s="13">
        <f>SUM(B63:B79)</f>
        <v>1000</v>
      </c>
      <c r="C80" s="14"/>
      <c r="D80" s="14">
        <f>SUM(D63:D79)</f>
        <v>3304560</v>
      </c>
      <c r="E80" s="14"/>
      <c r="F80" s="14">
        <f>SUM(F63:F78)</f>
        <v>207215</v>
      </c>
      <c r="G80" s="14"/>
      <c r="H80" s="14">
        <f>SUM(H63:H78)</f>
        <v>10500.9</v>
      </c>
      <c r="I80" s="14"/>
      <c r="J80" s="14">
        <f>SUM(J63:J78)</f>
        <v>6853.3</v>
      </c>
      <c r="K80" s="14"/>
      <c r="L80" s="14">
        <f>SUM(L63:L78)</f>
        <v>8085.9</v>
      </c>
      <c r="M80" s="14"/>
      <c r="N80" s="14">
        <f>SUM(N63:N78)</f>
        <v>3989.1</v>
      </c>
      <c r="O80" s="10"/>
      <c r="P80" s="14">
        <f>SUM(P63:P78)</f>
        <v>2042.78</v>
      </c>
    </row>
    <row r="81" spans="1:16" ht="14.65" x14ac:dyDescent="0.35">
      <c r="A81" s="5" t="s">
        <v>12</v>
      </c>
      <c r="B81" s="14"/>
      <c r="C81" s="14"/>
      <c r="D81" s="14">
        <f>PRODUCT(D80,0.001)</f>
        <v>3304.56</v>
      </c>
      <c r="E81" s="14"/>
      <c r="F81" s="14">
        <f>PRODUCT(F80,0.001)</f>
        <v>207.215</v>
      </c>
      <c r="G81" s="14"/>
      <c r="H81" s="14">
        <f>PRODUCT(H80,0.001)</f>
        <v>10.5009</v>
      </c>
      <c r="I81" s="14"/>
      <c r="J81" s="14">
        <f>PRODUCT(J80,0.001)</f>
        <v>6.8532999999999999</v>
      </c>
      <c r="K81" s="14"/>
      <c r="L81" s="14">
        <f>PRODUCT(L80,0.001)</f>
        <v>8.0859000000000005</v>
      </c>
      <c r="M81" s="14"/>
      <c r="N81" s="14">
        <f>PRODUCT(N80,0.001)</f>
        <v>3.9891000000000001</v>
      </c>
      <c r="O81" s="10"/>
      <c r="P81" s="14">
        <f>PRODUCT(P80,0.001)</f>
        <v>2.04278</v>
      </c>
    </row>
    <row r="82" spans="1:16" ht="14.65" x14ac:dyDescent="0.35">
      <c r="A82" s="5" t="s">
        <v>13</v>
      </c>
      <c r="B82" s="14"/>
      <c r="C82" s="14"/>
      <c r="D82" s="14">
        <v>3300</v>
      </c>
      <c r="E82" s="14"/>
      <c r="F82" s="14">
        <v>170</v>
      </c>
      <c r="G82" s="14"/>
      <c r="H82" s="14">
        <v>8.3000000000000007</v>
      </c>
      <c r="I82" s="14"/>
      <c r="J82" s="14">
        <v>4</v>
      </c>
      <c r="K82" s="14"/>
      <c r="L82" s="14">
        <v>7.5</v>
      </c>
      <c r="M82" s="14"/>
      <c r="N82" s="14">
        <v>3.5</v>
      </c>
      <c r="O82" s="10"/>
      <c r="P82" s="10">
        <v>2</v>
      </c>
    </row>
  </sheetData>
  <mergeCells count="39">
    <mergeCell ref="M62:N62"/>
    <mergeCell ref="O62:P62"/>
    <mergeCell ref="C62:D62"/>
    <mergeCell ref="E62:F62"/>
    <mergeCell ref="G62:H62"/>
    <mergeCell ref="I62:J62"/>
    <mergeCell ref="K62:L62"/>
    <mergeCell ref="A32:K32"/>
    <mergeCell ref="A34:M34"/>
    <mergeCell ref="A35:M35"/>
    <mergeCell ref="A36:M36"/>
    <mergeCell ref="O2:P2"/>
    <mergeCell ref="A25:D25"/>
    <mergeCell ref="A26:G26"/>
    <mergeCell ref="A27:I27"/>
    <mergeCell ref="A29:I29"/>
    <mergeCell ref="C2:D2"/>
    <mergeCell ref="E2:F2"/>
    <mergeCell ref="G2:H2"/>
    <mergeCell ref="K2:L2"/>
    <mergeCell ref="M2:N2"/>
    <mergeCell ref="I2:J2"/>
    <mergeCell ref="H39:L39"/>
    <mergeCell ref="H40:L40"/>
    <mergeCell ref="H41:L41"/>
    <mergeCell ref="H42:L42"/>
    <mergeCell ref="H43:L43"/>
    <mergeCell ref="H44:L44"/>
    <mergeCell ref="H45:L45"/>
    <mergeCell ref="H46:L46"/>
    <mergeCell ref="H47:L47"/>
    <mergeCell ref="H48:L48"/>
    <mergeCell ref="H55:L55"/>
    <mergeCell ref="H56:L56"/>
    <mergeCell ref="H57:L57"/>
    <mergeCell ref="H49:L49"/>
    <mergeCell ref="H50:L50"/>
    <mergeCell ref="H51:L51"/>
    <mergeCell ref="H52:L52"/>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topLeftCell="A94" workbookViewId="0">
      <selection activeCell="S97" sqref="S97"/>
    </sheetView>
  </sheetViews>
  <sheetFormatPr defaultRowHeight="15" x14ac:dyDescent="0.25"/>
  <sheetData>
    <row r="1" spans="1:16" x14ac:dyDescent="0.35">
      <c r="A1" s="5" t="s">
        <v>67</v>
      </c>
      <c r="B1" s="5"/>
      <c r="C1" s="5"/>
      <c r="D1" s="5"/>
      <c r="E1" s="5"/>
    </row>
    <row r="2" spans="1:16" x14ac:dyDescent="0.35">
      <c r="A2" s="6" t="s">
        <v>14</v>
      </c>
      <c r="B2" s="7" t="s">
        <v>15</v>
      </c>
      <c r="C2" s="18" t="s">
        <v>0</v>
      </c>
      <c r="D2" s="18"/>
      <c r="E2" s="18" t="s">
        <v>1</v>
      </c>
      <c r="F2" s="18"/>
      <c r="G2" s="18" t="s">
        <v>18</v>
      </c>
      <c r="H2" s="18"/>
      <c r="I2" s="18" t="s">
        <v>22</v>
      </c>
      <c r="J2" s="18"/>
      <c r="K2" s="18" t="s">
        <v>2</v>
      </c>
      <c r="L2" s="18"/>
      <c r="M2" s="18" t="s">
        <v>3</v>
      </c>
      <c r="N2" s="18"/>
      <c r="O2" s="17" t="s">
        <v>23</v>
      </c>
      <c r="P2" s="17"/>
    </row>
    <row r="3" spans="1:16" x14ac:dyDescent="0.35">
      <c r="A3" s="10" t="s">
        <v>4</v>
      </c>
      <c r="B3" s="14">
        <v>0</v>
      </c>
      <c r="C3" s="14">
        <v>3050</v>
      </c>
      <c r="D3" s="14">
        <f>PRODUCT(B3,C3)</f>
        <v>0</v>
      </c>
      <c r="E3" s="14">
        <v>113</v>
      </c>
      <c r="F3" s="14">
        <f>PRODUCT(B3,E3)</f>
        <v>0</v>
      </c>
      <c r="G3" s="14">
        <v>3.8</v>
      </c>
      <c r="H3" s="14">
        <f>PRODUCT(B3,G3)</f>
        <v>0</v>
      </c>
      <c r="I3" s="14">
        <v>4.2</v>
      </c>
      <c r="J3" s="14">
        <f>PRODUCT(B3,I3)</f>
        <v>0</v>
      </c>
      <c r="K3" s="14">
        <v>0.6</v>
      </c>
      <c r="L3" s="14">
        <f>PRODUCT(B3,K3)</f>
        <v>0</v>
      </c>
      <c r="M3" s="14">
        <v>1.2</v>
      </c>
      <c r="N3" s="14">
        <f>PRODUCT(B3,M3)</f>
        <v>0</v>
      </c>
      <c r="O3" s="10">
        <v>7.0000000000000007E-2</v>
      </c>
      <c r="P3" s="10">
        <f>PRODUCT(B3,O3)</f>
        <v>0</v>
      </c>
    </row>
    <row r="4" spans="1:16" x14ac:dyDescent="0.35">
      <c r="A4" s="10" t="s">
        <v>5</v>
      </c>
      <c r="B4" s="14">
        <v>402</v>
      </c>
      <c r="C4" s="14">
        <v>3365</v>
      </c>
      <c r="D4" s="14">
        <f>PRODUCT(B4,C4)</f>
        <v>1352730</v>
      </c>
      <c r="E4" s="14">
        <v>135</v>
      </c>
      <c r="F4" s="14">
        <f t="shared" ref="F4:F18" si="0">PRODUCT(B4,E4)</f>
        <v>54270</v>
      </c>
      <c r="G4" s="14">
        <v>3.1</v>
      </c>
      <c r="H4" s="14">
        <f t="shared" ref="H4:H18" si="1">PRODUCT(B4,G4)</f>
        <v>1246.2</v>
      </c>
      <c r="I4" s="14">
        <v>4.7</v>
      </c>
      <c r="J4" s="14">
        <f t="shared" ref="J4:J18" si="2">PRODUCT(B4,I4)</f>
        <v>1889.4</v>
      </c>
      <c r="K4" s="14">
        <v>0.6</v>
      </c>
      <c r="L4" s="14">
        <f t="shared" ref="L4:L18" si="3">PRODUCT(B4,K4)</f>
        <v>241.2</v>
      </c>
      <c r="M4" s="14">
        <v>1.9</v>
      </c>
      <c r="N4" s="14">
        <f t="shared" ref="N4:N18" si="4">PRODUCT(B4,M4)</f>
        <v>763.8</v>
      </c>
      <c r="O4" s="10">
        <v>0.02</v>
      </c>
      <c r="P4" s="10">
        <f t="shared" ref="P4:P18" si="5">PRODUCT(B4,O4)</f>
        <v>8.0400000000000009</v>
      </c>
    </row>
    <row r="5" spans="1:16" x14ac:dyDescent="0.35">
      <c r="A5" s="10" t="s">
        <v>52</v>
      </c>
      <c r="B5" s="14">
        <v>115</v>
      </c>
      <c r="C5" s="14">
        <v>3525</v>
      </c>
      <c r="D5" s="14">
        <f t="shared" ref="D5:D19" si="6">PRODUCT(B5,C5)</f>
        <v>405375</v>
      </c>
      <c r="E5" s="14">
        <v>83</v>
      </c>
      <c r="F5" s="14">
        <f t="shared" si="0"/>
        <v>9545</v>
      </c>
      <c r="G5" s="14">
        <v>2.6</v>
      </c>
      <c r="H5" s="14">
        <f t="shared" si="1"/>
        <v>299</v>
      </c>
      <c r="I5" s="14">
        <v>3.8</v>
      </c>
      <c r="J5" s="14">
        <f t="shared" si="2"/>
        <v>437</v>
      </c>
      <c r="K5" s="14">
        <v>0.3</v>
      </c>
      <c r="L5" s="14">
        <f t="shared" si="3"/>
        <v>34.5</v>
      </c>
      <c r="M5" s="14">
        <v>2.8</v>
      </c>
      <c r="N5" s="14">
        <f t="shared" si="4"/>
        <v>322</v>
      </c>
      <c r="O5" s="10">
        <v>0.2</v>
      </c>
      <c r="P5" s="10">
        <f t="shared" si="5"/>
        <v>23</v>
      </c>
    </row>
    <row r="6" spans="1:16" x14ac:dyDescent="0.35">
      <c r="A6" s="10" t="s">
        <v>6</v>
      </c>
      <c r="B6" s="14">
        <v>0</v>
      </c>
      <c r="C6" s="14">
        <v>3075</v>
      </c>
      <c r="D6" s="14">
        <f t="shared" si="6"/>
        <v>0</v>
      </c>
      <c r="E6" s="14">
        <v>159</v>
      </c>
      <c r="F6" s="14">
        <f t="shared" si="0"/>
        <v>0</v>
      </c>
      <c r="G6" s="14">
        <v>5.7</v>
      </c>
      <c r="H6" s="14">
        <f t="shared" si="1"/>
        <v>0</v>
      </c>
      <c r="I6" s="14">
        <v>5.8</v>
      </c>
      <c r="J6" s="14">
        <f t="shared" si="2"/>
        <v>0</v>
      </c>
      <c r="K6" s="14">
        <v>1.2</v>
      </c>
      <c r="L6" s="14">
        <f t="shared" si="3"/>
        <v>0</v>
      </c>
      <c r="M6" s="14">
        <v>3.8</v>
      </c>
      <c r="N6" s="14">
        <f t="shared" si="4"/>
        <v>0</v>
      </c>
      <c r="O6" s="10">
        <v>0.5</v>
      </c>
      <c r="P6" s="10">
        <f t="shared" si="5"/>
        <v>0</v>
      </c>
    </row>
    <row r="7" spans="1:16" x14ac:dyDescent="0.35">
      <c r="A7" s="10" t="s">
        <v>7</v>
      </c>
      <c r="B7" s="14">
        <v>0</v>
      </c>
      <c r="C7" s="14">
        <v>2630</v>
      </c>
      <c r="D7" s="14">
        <f t="shared" si="6"/>
        <v>0</v>
      </c>
      <c r="E7" s="14">
        <v>104</v>
      </c>
      <c r="F7" s="14">
        <f t="shared" si="0"/>
        <v>0</v>
      </c>
      <c r="G7" s="14">
        <v>5.0999999999999996</v>
      </c>
      <c r="H7" s="14">
        <f t="shared" si="1"/>
        <v>0</v>
      </c>
      <c r="I7" s="14">
        <v>5</v>
      </c>
      <c r="J7" s="14">
        <f t="shared" si="2"/>
        <v>0</v>
      </c>
      <c r="K7" s="14">
        <v>0.5</v>
      </c>
      <c r="L7" s="14">
        <f t="shared" si="3"/>
        <v>0</v>
      </c>
      <c r="M7" s="14">
        <v>1</v>
      </c>
      <c r="N7" s="14">
        <f t="shared" si="4"/>
        <v>0</v>
      </c>
      <c r="O7" s="10">
        <v>0.04</v>
      </c>
      <c r="P7" s="10">
        <f t="shared" si="5"/>
        <v>0</v>
      </c>
    </row>
    <row r="8" spans="1:16" x14ac:dyDescent="0.35">
      <c r="A8" s="10" t="s">
        <v>37</v>
      </c>
      <c r="B8" s="14">
        <v>0</v>
      </c>
      <c r="C8" s="14">
        <v>3437</v>
      </c>
      <c r="D8" s="14">
        <f t="shared" si="6"/>
        <v>0</v>
      </c>
      <c r="E8" s="14">
        <v>309</v>
      </c>
      <c r="F8" s="14">
        <f t="shared" si="0"/>
        <v>0</v>
      </c>
      <c r="G8" s="14">
        <v>19.5</v>
      </c>
      <c r="H8" s="14">
        <f t="shared" si="1"/>
        <v>0</v>
      </c>
      <c r="I8" s="14">
        <v>13.9</v>
      </c>
      <c r="J8" s="14">
        <f t="shared" si="2"/>
        <v>0</v>
      </c>
      <c r="K8" s="14">
        <v>7.1</v>
      </c>
      <c r="L8" s="14">
        <f t="shared" si="3"/>
        <v>0</v>
      </c>
      <c r="M8" s="14">
        <v>2.9</v>
      </c>
      <c r="N8" s="14">
        <f t="shared" si="4"/>
        <v>0</v>
      </c>
      <c r="O8" s="10">
        <v>0.05</v>
      </c>
      <c r="P8" s="10">
        <f t="shared" si="5"/>
        <v>0</v>
      </c>
    </row>
    <row r="9" spans="1:16" x14ac:dyDescent="0.35">
      <c r="A9" s="10" t="s">
        <v>8</v>
      </c>
      <c r="B9" s="14">
        <v>200</v>
      </c>
      <c r="C9" s="14">
        <v>3610</v>
      </c>
      <c r="D9" s="14">
        <f t="shared" si="6"/>
        <v>722000</v>
      </c>
      <c r="E9" s="14">
        <v>429</v>
      </c>
      <c r="F9" s="14">
        <f t="shared" si="0"/>
        <v>85800</v>
      </c>
      <c r="G9" s="14">
        <v>27.8</v>
      </c>
      <c r="H9" s="14">
        <f t="shared" si="1"/>
        <v>5560</v>
      </c>
      <c r="I9" s="14">
        <v>12.1</v>
      </c>
      <c r="J9" s="14">
        <f t="shared" si="2"/>
        <v>2420</v>
      </c>
      <c r="K9" s="14">
        <v>2.6</v>
      </c>
      <c r="L9" s="14">
        <f t="shared" si="3"/>
        <v>520</v>
      </c>
      <c r="M9" s="14">
        <v>2.2999999999999998</v>
      </c>
      <c r="N9" s="14">
        <f t="shared" si="4"/>
        <v>459.99999999999994</v>
      </c>
      <c r="O9" s="10">
        <v>0.3</v>
      </c>
      <c r="P9" s="10">
        <f t="shared" si="5"/>
        <v>60</v>
      </c>
    </row>
    <row r="10" spans="1:16" x14ac:dyDescent="0.35">
      <c r="A10" s="10" t="s">
        <v>9</v>
      </c>
      <c r="B10" s="14">
        <v>0</v>
      </c>
      <c r="C10" s="14">
        <v>3850</v>
      </c>
      <c r="D10" s="14">
        <f t="shared" si="6"/>
        <v>0</v>
      </c>
      <c r="E10" s="14">
        <v>367</v>
      </c>
      <c r="F10" s="14">
        <f t="shared" si="0"/>
        <v>0</v>
      </c>
      <c r="G10" s="14">
        <v>15.4</v>
      </c>
      <c r="H10" s="14">
        <f t="shared" si="1"/>
        <v>0</v>
      </c>
      <c r="I10" s="14">
        <v>9</v>
      </c>
      <c r="J10" s="14">
        <f t="shared" si="2"/>
        <v>0</v>
      </c>
      <c r="K10" s="14">
        <v>1.3</v>
      </c>
      <c r="L10" s="14">
        <f t="shared" si="3"/>
        <v>0</v>
      </c>
      <c r="M10" s="14">
        <v>4.3</v>
      </c>
      <c r="N10" s="14">
        <f t="shared" si="4"/>
        <v>0</v>
      </c>
      <c r="O10" s="10">
        <v>0.03</v>
      </c>
      <c r="P10" s="10">
        <f t="shared" si="5"/>
        <v>0</v>
      </c>
    </row>
    <row r="11" spans="1:16" x14ac:dyDescent="0.35">
      <c r="A11" s="10" t="s">
        <v>10</v>
      </c>
      <c r="B11" s="14">
        <v>249</v>
      </c>
      <c r="C11" s="14">
        <v>3435</v>
      </c>
      <c r="D11" s="14">
        <f t="shared" si="6"/>
        <v>855315</v>
      </c>
      <c r="E11" s="14">
        <v>199</v>
      </c>
      <c r="F11" s="14">
        <f t="shared" si="0"/>
        <v>49551</v>
      </c>
      <c r="G11" s="14">
        <v>15.5</v>
      </c>
      <c r="H11" s="14">
        <f t="shared" si="1"/>
        <v>3859.5</v>
      </c>
      <c r="I11" s="14">
        <v>6.2</v>
      </c>
      <c r="J11" s="14">
        <f t="shared" si="2"/>
        <v>1543.8</v>
      </c>
      <c r="K11" s="14">
        <v>1.1000000000000001</v>
      </c>
      <c r="L11" s="14">
        <f t="shared" si="3"/>
        <v>273.90000000000003</v>
      </c>
      <c r="M11" s="14">
        <v>1</v>
      </c>
      <c r="N11" s="14">
        <f t="shared" si="4"/>
        <v>249</v>
      </c>
      <c r="O11" s="10">
        <v>0.02</v>
      </c>
      <c r="P11" s="10">
        <f t="shared" si="5"/>
        <v>4.9800000000000004</v>
      </c>
    </row>
    <row r="12" spans="1:16" x14ac:dyDescent="0.35">
      <c r="A12" s="10" t="s">
        <v>21</v>
      </c>
      <c r="B12" s="14">
        <v>0</v>
      </c>
      <c r="C12" s="14">
        <v>3245</v>
      </c>
      <c r="D12" s="14">
        <f t="shared" si="6"/>
        <v>0</v>
      </c>
      <c r="E12" s="14">
        <v>254</v>
      </c>
      <c r="F12" s="14">
        <f t="shared" si="0"/>
        <v>0</v>
      </c>
      <c r="G12" s="14">
        <v>16.5</v>
      </c>
      <c r="H12" s="14">
        <f t="shared" si="1"/>
        <v>0</v>
      </c>
      <c r="I12" s="14">
        <v>5.2</v>
      </c>
      <c r="J12" s="14">
        <f t="shared" si="2"/>
        <v>0</v>
      </c>
      <c r="K12" s="14">
        <v>0.9</v>
      </c>
      <c r="L12" s="14">
        <f t="shared" si="3"/>
        <v>0</v>
      </c>
      <c r="M12" s="14">
        <v>1.4</v>
      </c>
      <c r="N12" s="14">
        <f t="shared" si="4"/>
        <v>0</v>
      </c>
      <c r="O12" s="10">
        <v>0.1</v>
      </c>
      <c r="P12" s="10">
        <f t="shared" si="5"/>
        <v>0</v>
      </c>
    </row>
    <row r="13" spans="1:16" x14ac:dyDescent="0.35">
      <c r="A13" s="10" t="s">
        <v>11</v>
      </c>
      <c r="B13" s="14">
        <v>11</v>
      </c>
      <c r="C13" s="14">
        <v>0</v>
      </c>
      <c r="D13" s="14">
        <f t="shared" si="6"/>
        <v>0</v>
      </c>
      <c r="E13" s="14">
        <v>0</v>
      </c>
      <c r="F13" s="14">
        <f t="shared" si="0"/>
        <v>0</v>
      </c>
      <c r="G13" s="14">
        <v>0</v>
      </c>
      <c r="H13" s="14">
        <f t="shared" si="1"/>
        <v>0</v>
      </c>
      <c r="I13" s="14">
        <v>0</v>
      </c>
      <c r="J13" s="14">
        <f t="shared" si="2"/>
        <v>0</v>
      </c>
      <c r="K13" s="14">
        <v>380</v>
      </c>
      <c r="L13" s="14">
        <f t="shared" si="3"/>
        <v>4180</v>
      </c>
      <c r="M13" s="14">
        <v>0</v>
      </c>
      <c r="N13" s="14">
        <f t="shared" si="4"/>
        <v>0</v>
      </c>
      <c r="O13" s="10">
        <v>0</v>
      </c>
      <c r="P13" s="10">
        <f t="shared" si="5"/>
        <v>0</v>
      </c>
    </row>
    <row r="14" spans="1:16" x14ac:dyDescent="0.35">
      <c r="A14" s="10" t="s">
        <v>25</v>
      </c>
      <c r="B14" s="14">
        <v>9</v>
      </c>
      <c r="C14" s="14">
        <v>0</v>
      </c>
      <c r="D14" s="14">
        <f t="shared" si="6"/>
        <v>0</v>
      </c>
      <c r="E14" s="14">
        <v>0</v>
      </c>
      <c r="F14" s="14">
        <f t="shared" si="0"/>
        <v>0</v>
      </c>
      <c r="G14" s="14">
        <v>0</v>
      </c>
      <c r="H14" s="14">
        <f t="shared" si="1"/>
        <v>0</v>
      </c>
      <c r="I14" s="14">
        <v>0</v>
      </c>
      <c r="J14" s="14">
        <f t="shared" si="2"/>
        <v>0</v>
      </c>
      <c r="K14" s="14">
        <v>230</v>
      </c>
      <c r="L14" s="14">
        <f t="shared" si="3"/>
        <v>2070</v>
      </c>
      <c r="M14" s="14">
        <v>180</v>
      </c>
      <c r="N14" s="14">
        <f t="shared" si="4"/>
        <v>1620</v>
      </c>
      <c r="O14" s="10">
        <v>0</v>
      </c>
      <c r="P14" s="10">
        <f t="shared" si="5"/>
        <v>0</v>
      </c>
    </row>
    <row r="15" spans="1:16" x14ac:dyDescent="0.35">
      <c r="A15" s="10" t="s">
        <v>19</v>
      </c>
      <c r="B15" s="14">
        <v>4</v>
      </c>
      <c r="C15" s="14">
        <v>0</v>
      </c>
      <c r="D15" s="14">
        <f t="shared" si="6"/>
        <v>0</v>
      </c>
      <c r="E15" s="14">
        <v>0</v>
      </c>
      <c r="F15" s="14">
        <f t="shared" si="0"/>
        <v>0</v>
      </c>
      <c r="G15" s="14">
        <v>0</v>
      </c>
      <c r="H15" s="14">
        <f t="shared" si="1"/>
        <v>0</v>
      </c>
      <c r="I15" s="14">
        <v>0</v>
      </c>
      <c r="J15" s="14">
        <f t="shared" si="2"/>
        <v>0</v>
      </c>
      <c r="K15" s="14">
        <v>0</v>
      </c>
      <c r="L15" s="14">
        <f t="shared" si="3"/>
        <v>0</v>
      </c>
      <c r="M15" s="14">
        <v>0</v>
      </c>
      <c r="N15" s="14">
        <f t="shared" si="4"/>
        <v>0</v>
      </c>
      <c r="O15" s="10">
        <v>390</v>
      </c>
      <c r="P15" s="10">
        <f t="shared" si="5"/>
        <v>1560</v>
      </c>
    </row>
    <row r="16" spans="1:16" x14ac:dyDescent="0.35">
      <c r="A16" s="10" t="s">
        <v>20</v>
      </c>
      <c r="B16" s="14">
        <v>5</v>
      </c>
      <c r="C16" s="14">
        <v>2000</v>
      </c>
      <c r="D16" s="14">
        <f t="shared" si="6"/>
        <v>10000</v>
      </c>
      <c r="E16" s="14">
        <v>0</v>
      </c>
      <c r="F16" s="14">
        <f t="shared" si="0"/>
        <v>0</v>
      </c>
      <c r="G16" s="14">
        <v>0</v>
      </c>
      <c r="H16" s="14">
        <f t="shared" si="1"/>
        <v>0</v>
      </c>
      <c r="I16" s="14">
        <v>0</v>
      </c>
      <c r="J16" s="14">
        <f t="shared" si="2"/>
        <v>0</v>
      </c>
      <c r="K16" s="14">
        <v>0</v>
      </c>
      <c r="L16" s="14">
        <f t="shared" si="3"/>
        <v>0</v>
      </c>
      <c r="M16" s="14">
        <v>0</v>
      </c>
      <c r="N16" s="14">
        <f t="shared" si="4"/>
        <v>0</v>
      </c>
      <c r="O16" s="10">
        <v>0</v>
      </c>
      <c r="P16" s="10">
        <f t="shared" si="5"/>
        <v>0</v>
      </c>
    </row>
    <row r="17" spans="1:16" x14ac:dyDescent="0.35">
      <c r="A17" s="10" t="s">
        <v>16</v>
      </c>
      <c r="B17" s="14">
        <v>5</v>
      </c>
      <c r="C17" s="14">
        <v>2000</v>
      </c>
      <c r="D17" s="14">
        <f t="shared" si="6"/>
        <v>10000</v>
      </c>
      <c r="E17" s="14">
        <v>0</v>
      </c>
      <c r="F17" s="14">
        <f t="shared" si="0"/>
        <v>0</v>
      </c>
      <c r="G17" s="14">
        <v>0</v>
      </c>
      <c r="H17" s="14">
        <f t="shared" si="1"/>
        <v>0</v>
      </c>
      <c r="I17" s="14">
        <v>0</v>
      </c>
      <c r="J17" s="14">
        <f t="shared" si="2"/>
        <v>0</v>
      </c>
      <c r="K17" s="14">
        <v>0</v>
      </c>
      <c r="L17" s="14">
        <f t="shared" si="3"/>
        <v>0</v>
      </c>
      <c r="M17" s="14">
        <v>0</v>
      </c>
      <c r="N17" s="14">
        <f t="shared" si="4"/>
        <v>0</v>
      </c>
      <c r="O17" s="10">
        <v>0</v>
      </c>
      <c r="P17" s="10">
        <f t="shared" si="5"/>
        <v>0</v>
      </c>
    </row>
    <row r="18" spans="1:16" x14ac:dyDescent="0.35">
      <c r="A18" s="10" t="s">
        <v>33</v>
      </c>
      <c r="B18" s="14">
        <v>0</v>
      </c>
      <c r="C18" s="14"/>
      <c r="D18" s="14">
        <f t="shared" si="6"/>
        <v>0</v>
      </c>
      <c r="E18" s="14">
        <v>800</v>
      </c>
      <c r="F18" s="14">
        <f t="shared" si="0"/>
        <v>0</v>
      </c>
      <c r="G18" s="14">
        <v>800</v>
      </c>
      <c r="H18" s="14">
        <f t="shared" si="1"/>
        <v>0</v>
      </c>
      <c r="I18" s="14">
        <v>0</v>
      </c>
      <c r="J18" s="14">
        <f t="shared" si="2"/>
        <v>0</v>
      </c>
      <c r="K18" s="14">
        <v>0</v>
      </c>
      <c r="L18" s="14">
        <f t="shared" si="3"/>
        <v>0</v>
      </c>
      <c r="M18" s="14">
        <v>0</v>
      </c>
      <c r="N18" s="14">
        <f t="shared" si="4"/>
        <v>0</v>
      </c>
      <c r="O18" s="10">
        <v>0</v>
      </c>
      <c r="P18" s="10">
        <f t="shared" si="5"/>
        <v>0</v>
      </c>
    </row>
    <row r="19" spans="1:16" x14ac:dyDescent="0.35">
      <c r="A19" s="10" t="s">
        <v>53</v>
      </c>
      <c r="B19" s="14">
        <v>0</v>
      </c>
      <c r="C19" s="14"/>
      <c r="D19" s="14">
        <f t="shared" si="6"/>
        <v>0</v>
      </c>
      <c r="E19" s="14"/>
      <c r="F19" s="14"/>
      <c r="G19" s="14"/>
      <c r="H19" s="14"/>
      <c r="I19" s="14"/>
      <c r="J19" s="14"/>
      <c r="K19" s="14"/>
      <c r="L19" s="14"/>
      <c r="M19" s="14"/>
      <c r="N19" s="14"/>
      <c r="O19" s="10"/>
      <c r="P19" s="10"/>
    </row>
    <row r="20" spans="1:16" x14ac:dyDescent="0.35">
      <c r="A20" s="5" t="s">
        <v>17</v>
      </c>
      <c r="B20" s="13">
        <f>SUM(B3:B19)</f>
        <v>1000</v>
      </c>
      <c r="C20" s="14"/>
      <c r="D20" s="14">
        <f>SUM(D3:D19)</f>
        <v>3355420</v>
      </c>
      <c r="E20" s="14"/>
      <c r="F20" s="14">
        <f>SUM(F3:F18)</f>
        <v>199166</v>
      </c>
      <c r="G20" s="14"/>
      <c r="H20" s="14">
        <f>SUM(H3:H18)</f>
        <v>10964.7</v>
      </c>
      <c r="I20" s="14"/>
      <c r="J20" s="14">
        <f>SUM(J3:J18)</f>
        <v>6290.2</v>
      </c>
      <c r="K20" s="14"/>
      <c r="L20" s="14">
        <f>SUM(L3:L18)</f>
        <v>7319.6</v>
      </c>
      <c r="M20" s="14"/>
      <c r="N20" s="14">
        <f>SUM(N3:N18)</f>
        <v>3414.8</v>
      </c>
      <c r="O20" s="10"/>
      <c r="P20" s="14">
        <f>SUM(P3:P18)</f>
        <v>1656.02</v>
      </c>
    </row>
    <row r="21" spans="1:16" x14ac:dyDescent="0.35">
      <c r="A21" s="5" t="s">
        <v>12</v>
      </c>
      <c r="B21" s="14"/>
      <c r="C21" s="14"/>
      <c r="D21" s="14">
        <f>PRODUCT(D20,0.001)</f>
        <v>3355.42</v>
      </c>
      <c r="E21" s="14"/>
      <c r="F21" s="14">
        <f>PRODUCT(F20,0.001)</f>
        <v>199.166</v>
      </c>
      <c r="G21" s="14"/>
      <c r="H21" s="14">
        <f>PRODUCT(H20,0.001)</f>
        <v>10.964700000000001</v>
      </c>
      <c r="I21" s="14"/>
      <c r="J21" s="14">
        <f>PRODUCT(J20,0.001)</f>
        <v>6.2901999999999996</v>
      </c>
      <c r="K21" s="14"/>
      <c r="L21" s="14">
        <f>PRODUCT(L20,0.001)</f>
        <v>7.3196000000000003</v>
      </c>
      <c r="M21" s="14"/>
      <c r="N21" s="14">
        <f>PRODUCT(N20,0.001)</f>
        <v>3.4148000000000001</v>
      </c>
      <c r="O21" s="10"/>
      <c r="P21" s="14">
        <f>PRODUCT(P20,0.001)</f>
        <v>1.65602</v>
      </c>
    </row>
    <row r="22" spans="1:16" x14ac:dyDescent="0.35">
      <c r="A22" s="5" t="s">
        <v>13</v>
      </c>
      <c r="B22" s="14"/>
      <c r="C22" s="14"/>
      <c r="D22" s="14">
        <v>3300</v>
      </c>
      <c r="E22" s="14"/>
      <c r="F22" s="14">
        <v>195</v>
      </c>
      <c r="G22" s="14"/>
      <c r="H22" s="14">
        <v>10.9</v>
      </c>
      <c r="I22" s="14"/>
      <c r="J22" s="14">
        <v>6</v>
      </c>
      <c r="K22" s="14"/>
      <c r="L22" s="14">
        <v>7</v>
      </c>
      <c r="M22" s="14"/>
      <c r="N22" s="14">
        <v>3.2</v>
      </c>
      <c r="O22" s="10"/>
      <c r="P22" s="10">
        <v>1.5</v>
      </c>
    </row>
    <row r="23" spans="1:16" x14ac:dyDescent="0.35">
      <c r="A23" s="1"/>
      <c r="B23" s="1"/>
      <c r="C23" s="1"/>
      <c r="D23" s="1"/>
      <c r="E23" s="1"/>
      <c r="F23" s="1"/>
      <c r="G23" s="1"/>
      <c r="H23" s="1"/>
      <c r="I23" s="1"/>
      <c r="J23" s="1"/>
      <c r="K23" s="1"/>
      <c r="L23" s="1"/>
      <c r="M23" s="1"/>
      <c r="N23" s="1"/>
    </row>
    <row r="25" spans="1:16" x14ac:dyDescent="0.35">
      <c r="A25" s="18" t="s">
        <v>24</v>
      </c>
      <c r="B25" s="18"/>
      <c r="C25" s="18"/>
      <c r="D25" s="18"/>
    </row>
    <row r="26" spans="1:16" x14ac:dyDescent="0.35">
      <c r="A26" s="16" t="s">
        <v>54</v>
      </c>
      <c r="B26" s="16"/>
      <c r="C26" s="16"/>
      <c r="D26" s="16"/>
      <c r="E26" s="16"/>
      <c r="F26" s="16"/>
      <c r="G26" s="16"/>
      <c r="H26" s="8"/>
      <c r="I26" s="8"/>
    </row>
    <row r="27" spans="1:16" x14ac:dyDescent="0.35">
      <c r="A27" s="16" t="s">
        <v>55</v>
      </c>
      <c r="B27" s="16"/>
      <c r="C27" s="16"/>
      <c r="D27" s="16"/>
      <c r="E27" s="16"/>
      <c r="F27" s="16"/>
      <c r="G27" s="16"/>
      <c r="H27" s="16"/>
      <c r="I27" s="16"/>
    </row>
    <row r="28" spans="1:16" x14ac:dyDescent="0.35">
      <c r="A28" t="s">
        <v>73</v>
      </c>
    </row>
    <row r="29" spans="1:16" x14ac:dyDescent="0.35">
      <c r="A29" s="16" t="s">
        <v>56</v>
      </c>
      <c r="B29" s="16"/>
      <c r="C29" s="16"/>
      <c r="D29" s="16"/>
      <c r="E29" s="16"/>
      <c r="F29" s="16"/>
      <c r="G29" s="16"/>
      <c r="H29" s="16"/>
      <c r="I29" s="16"/>
    </row>
    <row r="30" spans="1:16" x14ac:dyDescent="0.35">
      <c r="A30" s="8" t="s">
        <v>57</v>
      </c>
      <c r="B30" s="8"/>
      <c r="C30" s="8"/>
      <c r="D30" s="8"/>
      <c r="E30" s="8"/>
      <c r="F30" s="8"/>
      <c r="G30" s="8"/>
      <c r="H30" s="8"/>
      <c r="I30" s="8"/>
      <c r="J30" s="8"/>
      <c r="K30" s="8"/>
      <c r="L30" s="8"/>
    </row>
    <row r="31" spans="1:16" x14ac:dyDescent="0.35">
      <c r="A31" s="8" t="s">
        <v>58</v>
      </c>
      <c r="B31" s="8"/>
      <c r="C31" s="8"/>
      <c r="D31" s="8"/>
      <c r="E31" s="8"/>
      <c r="F31" s="8"/>
      <c r="G31" s="8"/>
      <c r="H31" s="8"/>
      <c r="I31" s="8"/>
      <c r="J31" s="8"/>
      <c r="K31" s="8"/>
      <c r="L31" s="8"/>
    </row>
    <row r="32" spans="1:16" x14ac:dyDescent="0.35">
      <c r="A32" s="16" t="s">
        <v>59</v>
      </c>
      <c r="B32" s="16"/>
      <c r="C32" s="16"/>
      <c r="D32" s="16"/>
      <c r="E32" s="16"/>
      <c r="F32" s="16"/>
      <c r="G32" s="16"/>
      <c r="H32" s="16"/>
      <c r="I32" s="16"/>
      <c r="J32" s="16"/>
      <c r="K32" s="16"/>
    </row>
    <row r="33" spans="1:13" x14ac:dyDescent="0.35">
      <c r="A33" s="8" t="s">
        <v>60</v>
      </c>
      <c r="B33" s="8"/>
      <c r="C33" s="8"/>
      <c r="D33" s="8"/>
      <c r="E33" s="8"/>
      <c r="F33" s="8"/>
      <c r="G33" s="8"/>
      <c r="H33" s="8"/>
      <c r="I33" s="8"/>
      <c r="J33" s="8"/>
      <c r="K33" s="8"/>
    </row>
    <row r="34" spans="1:13" x14ac:dyDescent="0.35">
      <c r="A34" s="16" t="s">
        <v>61</v>
      </c>
      <c r="B34" s="16"/>
      <c r="C34" s="16"/>
      <c r="D34" s="16"/>
      <c r="E34" s="16"/>
      <c r="F34" s="16"/>
      <c r="G34" s="16"/>
      <c r="H34" s="16"/>
      <c r="I34" s="16"/>
      <c r="J34" s="16"/>
      <c r="K34" s="16"/>
      <c r="L34" s="16"/>
      <c r="M34" s="16"/>
    </row>
    <row r="35" spans="1:13" x14ac:dyDescent="0.35">
      <c r="A35" s="16" t="s">
        <v>62</v>
      </c>
      <c r="B35" s="16"/>
      <c r="C35" s="16"/>
      <c r="D35" s="16"/>
      <c r="E35" s="16"/>
      <c r="F35" s="16"/>
      <c r="G35" s="16"/>
      <c r="H35" s="16"/>
      <c r="I35" s="16"/>
      <c r="J35" s="16"/>
      <c r="K35" s="16"/>
      <c r="L35" s="16"/>
      <c r="M35" s="16"/>
    </row>
    <row r="36" spans="1:13" x14ac:dyDescent="0.35">
      <c r="A36" s="16" t="s">
        <v>63</v>
      </c>
      <c r="B36" s="16"/>
      <c r="C36" s="16"/>
      <c r="D36" s="16"/>
      <c r="E36" s="16"/>
      <c r="F36" s="16"/>
      <c r="G36" s="16"/>
      <c r="H36" s="16"/>
      <c r="I36" s="16"/>
      <c r="J36" s="16"/>
      <c r="K36" s="16"/>
      <c r="L36" s="16"/>
      <c r="M36" s="16"/>
    </row>
    <row r="37" spans="1:13" x14ac:dyDescent="0.35">
      <c r="A37" s="3"/>
      <c r="B37" s="3"/>
      <c r="C37" s="3"/>
      <c r="D37" s="3"/>
      <c r="E37" s="3"/>
      <c r="F37" s="3"/>
      <c r="G37" s="3"/>
      <c r="H37" s="3"/>
      <c r="I37" s="3"/>
      <c r="J37" s="3"/>
      <c r="K37" s="3"/>
      <c r="L37" s="3"/>
    </row>
    <row r="39" spans="1:13" x14ac:dyDescent="0.35">
      <c r="C39" s="3" t="s">
        <v>26</v>
      </c>
      <c r="D39" s="3"/>
      <c r="H39" s="16" t="s">
        <v>35</v>
      </c>
      <c r="I39" s="16"/>
      <c r="J39" s="16"/>
      <c r="K39" s="16"/>
      <c r="L39" s="16"/>
    </row>
    <row r="40" spans="1:13" x14ac:dyDescent="0.35">
      <c r="C40" s="3" t="s">
        <v>27</v>
      </c>
      <c r="D40" s="3"/>
      <c r="H40" s="16" t="s">
        <v>34</v>
      </c>
      <c r="I40" s="16"/>
      <c r="J40" s="16"/>
      <c r="K40" s="16"/>
      <c r="L40" s="16"/>
    </row>
    <row r="41" spans="1:13" x14ac:dyDescent="0.35">
      <c r="C41" s="3" t="s">
        <v>28</v>
      </c>
      <c r="D41" s="3"/>
      <c r="H41" s="16" t="s">
        <v>38</v>
      </c>
      <c r="I41" s="16"/>
      <c r="J41" s="16"/>
      <c r="K41" s="16"/>
      <c r="L41" s="16"/>
    </row>
    <row r="42" spans="1:13" x14ac:dyDescent="0.35">
      <c r="C42" s="3" t="s">
        <v>29</v>
      </c>
      <c r="D42" s="3"/>
      <c r="H42" s="16" t="s">
        <v>39</v>
      </c>
      <c r="I42" s="16"/>
      <c r="J42" s="16"/>
      <c r="K42" s="16"/>
      <c r="L42" s="16"/>
    </row>
    <row r="43" spans="1:13" x14ac:dyDescent="0.35">
      <c r="C43" s="3" t="s">
        <v>30</v>
      </c>
      <c r="D43" s="3"/>
      <c r="H43" s="16" t="s">
        <v>34</v>
      </c>
      <c r="I43" s="16"/>
      <c r="J43" s="16"/>
      <c r="K43" s="16"/>
      <c r="L43" s="16"/>
    </row>
    <row r="44" spans="1:13" x14ac:dyDescent="0.35">
      <c r="C44" s="3" t="s">
        <v>31</v>
      </c>
      <c r="D44" s="3"/>
      <c r="H44" s="16" t="s">
        <v>36</v>
      </c>
      <c r="I44" s="16"/>
      <c r="J44" s="16"/>
      <c r="K44" s="16"/>
      <c r="L44" s="16"/>
    </row>
    <row r="45" spans="1:13" x14ac:dyDescent="0.35">
      <c r="C45" s="3" t="s">
        <v>32</v>
      </c>
      <c r="D45" s="3"/>
      <c r="H45" s="16" t="s">
        <v>40</v>
      </c>
      <c r="I45" s="16"/>
      <c r="J45" s="16"/>
      <c r="K45" s="16"/>
      <c r="L45" s="16"/>
    </row>
    <row r="46" spans="1:13" x14ac:dyDescent="0.35">
      <c r="C46" s="3"/>
      <c r="D46" s="3"/>
      <c r="H46" s="16" t="s">
        <v>41</v>
      </c>
      <c r="I46" s="16"/>
      <c r="J46" s="16"/>
      <c r="K46" s="16"/>
      <c r="L46" s="16"/>
    </row>
    <row r="47" spans="1:13" x14ac:dyDescent="0.35">
      <c r="C47" s="3"/>
      <c r="D47" s="3"/>
      <c r="H47" s="16" t="s">
        <v>42</v>
      </c>
      <c r="I47" s="16"/>
      <c r="J47" s="16"/>
      <c r="K47" s="16"/>
      <c r="L47" s="16"/>
    </row>
    <row r="48" spans="1:13" x14ac:dyDescent="0.35">
      <c r="H48" s="16" t="s">
        <v>43</v>
      </c>
      <c r="I48" s="16"/>
      <c r="J48" s="16"/>
      <c r="K48" s="16"/>
      <c r="L48" s="16"/>
    </row>
    <row r="49" spans="1:16" x14ac:dyDescent="0.35">
      <c r="H49" s="16" t="s">
        <v>44</v>
      </c>
      <c r="I49" s="16"/>
      <c r="J49" s="16"/>
      <c r="K49" s="16"/>
      <c r="L49" s="16"/>
    </row>
    <row r="50" spans="1:16" x14ac:dyDescent="0.35">
      <c r="H50" s="16" t="s">
        <v>45</v>
      </c>
      <c r="I50" s="16"/>
      <c r="J50" s="16"/>
      <c r="K50" s="16"/>
      <c r="L50" s="16"/>
    </row>
    <row r="51" spans="1:16" x14ac:dyDescent="0.35">
      <c r="H51" s="16" t="s">
        <v>46</v>
      </c>
      <c r="I51" s="16"/>
      <c r="J51" s="16"/>
      <c r="K51" s="16"/>
      <c r="L51" s="16"/>
    </row>
    <row r="52" spans="1:16" x14ac:dyDescent="0.35">
      <c r="H52" s="16" t="s">
        <v>47</v>
      </c>
      <c r="I52" s="16"/>
      <c r="J52" s="16"/>
      <c r="K52" s="16"/>
      <c r="L52" s="16"/>
    </row>
    <row r="53" spans="1:16" x14ac:dyDescent="0.35">
      <c r="H53" s="8" t="s">
        <v>48</v>
      </c>
      <c r="I53" s="8"/>
      <c r="J53" s="8"/>
      <c r="K53" s="8"/>
      <c r="L53" s="8"/>
    </row>
    <row r="54" spans="1:16" x14ac:dyDescent="0.35">
      <c r="H54" s="8" t="s">
        <v>49</v>
      </c>
      <c r="I54" s="8"/>
      <c r="J54" s="8"/>
      <c r="K54" s="8"/>
      <c r="L54" s="8"/>
    </row>
    <row r="55" spans="1:16" x14ac:dyDescent="0.35">
      <c r="H55" s="16" t="s">
        <v>89</v>
      </c>
      <c r="I55" s="16"/>
      <c r="J55" s="16"/>
      <c r="K55" s="16"/>
      <c r="L55" s="16"/>
    </row>
    <row r="56" spans="1:16" x14ac:dyDescent="0.35">
      <c r="H56" s="16"/>
      <c r="I56" s="16"/>
      <c r="J56" s="16"/>
      <c r="K56" s="16"/>
      <c r="L56" s="16"/>
    </row>
    <row r="57" spans="1:16" x14ac:dyDescent="0.35">
      <c r="A57" s="5" t="s">
        <v>51</v>
      </c>
      <c r="B57" s="5"/>
      <c r="C57" s="5"/>
      <c r="D57" s="5"/>
      <c r="H57" s="16"/>
      <c r="I57" s="16"/>
      <c r="J57" s="16"/>
      <c r="K57" s="16"/>
      <c r="L57" s="16"/>
    </row>
    <row r="58" spans="1:16" x14ac:dyDescent="0.35">
      <c r="A58" s="3" t="s">
        <v>64</v>
      </c>
      <c r="B58" s="3"/>
      <c r="C58" s="3"/>
      <c r="D58" s="3"/>
      <c r="E58" s="3"/>
      <c r="F58" s="3"/>
      <c r="G58" s="3"/>
      <c r="H58" s="3"/>
      <c r="I58" s="3"/>
      <c r="J58" s="3"/>
      <c r="K58" s="3"/>
      <c r="L58" s="3"/>
    </row>
    <row r="61" spans="1:16" x14ac:dyDescent="0.35">
      <c r="A61" s="5" t="s">
        <v>68</v>
      </c>
      <c r="B61" s="5"/>
      <c r="C61" s="5"/>
      <c r="D61" s="5"/>
      <c r="E61" s="5"/>
      <c r="F61" s="9"/>
      <c r="H61" s="9" t="s">
        <v>69</v>
      </c>
      <c r="I61" s="9"/>
      <c r="J61" s="9"/>
      <c r="K61" s="9"/>
      <c r="L61" s="9"/>
      <c r="M61" s="9"/>
      <c r="N61" s="9"/>
      <c r="O61" s="9"/>
    </row>
    <row r="62" spans="1:16" x14ac:dyDescent="0.35">
      <c r="A62" s="5" t="s">
        <v>14</v>
      </c>
      <c r="B62" s="13" t="s">
        <v>15</v>
      </c>
      <c r="C62" s="17" t="s">
        <v>0</v>
      </c>
      <c r="D62" s="17"/>
      <c r="E62" s="17" t="s">
        <v>1</v>
      </c>
      <c r="F62" s="17"/>
      <c r="G62" s="17" t="s">
        <v>18</v>
      </c>
      <c r="H62" s="17"/>
      <c r="I62" s="17" t="s">
        <v>22</v>
      </c>
      <c r="J62" s="17"/>
      <c r="K62" s="17" t="s">
        <v>2</v>
      </c>
      <c r="L62" s="17"/>
      <c r="M62" s="17" t="s">
        <v>3</v>
      </c>
      <c r="N62" s="17"/>
      <c r="O62" s="17" t="s">
        <v>23</v>
      </c>
      <c r="P62" s="17"/>
    </row>
    <row r="63" spans="1:16" x14ac:dyDescent="0.35">
      <c r="A63" s="10" t="s">
        <v>4</v>
      </c>
      <c r="B63" s="14">
        <v>128</v>
      </c>
      <c r="C63" s="14">
        <v>3050</v>
      </c>
      <c r="D63" s="14">
        <f>PRODUCT(B63,C63)</f>
        <v>390400</v>
      </c>
      <c r="E63" s="14">
        <v>113</v>
      </c>
      <c r="F63" s="14">
        <f>PRODUCT(B63,E63)</f>
        <v>14464</v>
      </c>
      <c r="G63" s="14">
        <v>3.8</v>
      </c>
      <c r="H63" s="14">
        <f>PRODUCT(B63,G63)</f>
        <v>486.4</v>
      </c>
      <c r="I63" s="14">
        <v>4.2</v>
      </c>
      <c r="J63" s="14">
        <f>PRODUCT(B63,I63)</f>
        <v>537.6</v>
      </c>
      <c r="K63" s="14">
        <v>0.6</v>
      </c>
      <c r="L63" s="14">
        <f>PRODUCT(B63,K63)</f>
        <v>76.8</v>
      </c>
      <c r="M63" s="14">
        <v>1.2</v>
      </c>
      <c r="N63" s="14">
        <f>PRODUCT(B63,M63)</f>
        <v>153.6</v>
      </c>
      <c r="O63" s="10">
        <v>7.0000000000000007E-2</v>
      </c>
      <c r="P63" s="10">
        <f>PRODUCT(B63,O63)</f>
        <v>8.9600000000000009</v>
      </c>
    </row>
    <row r="64" spans="1:16" x14ac:dyDescent="0.35">
      <c r="A64" s="10" t="s">
        <v>5</v>
      </c>
      <c r="B64" s="14">
        <v>319</v>
      </c>
      <c r="C64" s="14">
        <v>3365</v>
      </c>
      <c r="D64" s="14">
        <f>PRODUCT(B64,C64)</f>
        <v>1073435</v>
      </c>
      <c r="E64" s="14">
        <v>135</v>
      </c>
      <c r="F64" s="14">
        <f t="shared" ref="F64:F78" si="7">PRODUCT(B64,E64)</f>
        <v>43065</v>
      </c>
      <c r="G64" s="14">
        <v>3.1</v>
      </c>
      <c r="H64" s="14">
        <f t="shared" ref="H64:H78" si="8">PRODUCT(B64,G64)</f>
        <v>988.9</v>
      </c>
      <c r="I64" s="14">
        <v>4.7</v>
      </c>
      <c r="J64" s="14">
        <f t="shared" ref="J64:J78" si="9">PRODUCT(B64,I64)</f>
        <v>1499.3</v>
      </c>
      <c r="K64" s="14">
        <v>0.6</v>
      </c>
      <c r="L64" s="14">
        <f t="shared" ref="L64:L78" si="10">PRODUCT(B64,K64)</f>
        <v>191.4</v>
      </c>
      <c r="M64" s="14">
        <v>1.9</v>
      </c>
      <c r="N64" s="14">
        <f t="shared" ref="N64:N78" si="11">PRODUCT(B64,M64)</f>
        <v>606.1</v>
      </c>
      <c r="O64" s="10">
        <v>0.02</v>
      </c>
      <c r="P64" s="10">
        <f t="shared" ref="P64:P78" si="12">PRODUCT(B64,O64)</f>
        <v>6.38</v>
      </c>
    </row>
    <row r="65" spans="1:16" x14ac:dyDescent="0.35">
      <c r="A65" s="10" t="s">
        <v>52</v>
      </c>
      <c r="B65" s="14">
        <v>0</v>
      </c>
      <c r="C65" s="14">
        <v>3525</v>
      </c>
      <c r="D65" s="14">
        <f t="shared" ref="D65:D78" si="13">PRODUCT(B65,C65)</f>
        <v>0</v>
      </c>
      <c r="E65" s="14">
        <v>83</v>
      </c>
      <c r="F65" s="14">
        <f t="shared" si="7"/>
        <v>0</v>
      </c>
      <c r="G65" s="14">
        <v>2.6</v>
      </c>
      <c r="H65" s="14">
        <f t="shared" si="8"/>
        <v>0</v>
      </c>
      <c r="I65" s="14">
        <v>3.8</v>
      </c>
      <c r="J65" s="14">
        <f t="shared" si="9"/>
        <v>0</v>
      </c>
      <c r="K65" s="14">
        <v>0.3</v>
      </c>
      <c r="L65" s="14">
        <f t="shared" si="10"/>
        <v>0</v>
      </c>
      <c r="M65" s="14">
        <v>2.8</v>
      </c>
      <c r="N65" s="14">
        <f t="shared" si="11"/>
        <v>0</v>
      </c>
      <c r="O65" s="10">
        <v>0.2</v>
      </c>
      <c r="P65" s="10">
        <f t="shared" si="12"/>
        <v>0</v>
      </c>
    </row>
    <row r="66" spans="1:16" x14ac:dyDescent="0.35">
      <c r="A66" s="10" t="s">
        <v>6</v>
      </c>
      <c r="B66" s="14">
        <v>175</v>
      </c>
      <c r="C66" s="14">
        <v>3075</v>
      </c>
      <c r="D66" s="14">
        <f t="shared" si="13"/>
        <v>538125</v>
      </c>
      <c r="E66" s="14">
        <v>159</v>
      </c>
      <c r="F66" s="14">
        <f t="shared" si="7"/>
        <v>27825</v>
      </c>
      <c r="G66" s="14">
        <v>5.7</v>
      </c>
      <c r="H66" s="14">
        <f t="shared" si="8"/>
        <v>997.5</v>
      </c>
      <c r="I66" s="14">
        <v>5.8</v>
      </c>
      <c r="J66" s="14">
        <f t="shared" si="9"/>
        <v>1015</v>
      </c>
      <c r="K66" s="14">
        <v>1.2</v>
      </c>
      <c r="L66" s="14">
        <f t="shared" si="10"/>
        <v>210</v>
      </c>
      <c r="M66" s="14">
        <v>3.8</v>
      </c>
      <c r="N66" s="14">
        <f t="shared" si="11"/>
        <v>665</v>
      </c>
      <c r="O66" s="10">
        <v>0.5</v>
      </c>
      <c r="P66" s="10">
        <f t="shared" si="12"/>
        <v>87.5</v>
      </c>
    </row>
    <row r="67" spans="1:16" x14ac:dyDescent="0.35">
      <c r="A67" s="10" t="s">
        <v>7</v>
      </c>
      <c r="B67" s="14">
        <v>25</v>
      </c>
      <c r="C67" s="14">
        <v>2630</v>
      </c>
      <c r="D67" s="14">
        <f t="shared" si="13"/>
        <v>65750</v>
      </c>
      <c r="E67" s="14">
        <v>104</v>
      </c>
      <c r="F67" s="14">
        <f t="shared" si="7"/>
        <v>2600</v>
      </c>
      <c r="G67" s="14">
        <v>5.0999999999999996</v>
      </c>
      <c r="H67" s="14">
        <f t="shared" si="8"/>
        <v>127.49999999999999</v>
      </c>
      <c r="I67" s="14">
        <v>5</v>
      </c>
      <c r="J67" s="14">
        <f t="shared" si="9"/>
        <v>125</v>
      </c>
      <c r="K67" s="14">
        <v>0.5</v>
      </c>
      <c r="L67" s="14">
        <f t="shared" si="10"/>
        <v>12.5</v>
      </c>
      <c r="M67" s="14">
        <v>1</v>
      </c>
      <c r="N67" s="14">
        <f t="shared" si="11"/>
        <v>25</v>
      </c>
      <c r="O67" s="10">
        <v>0.04</v>
      </c>
      <c r="P67" s="10">
        <f t="shared" si="12"/>
        <v>1</v>
      </c>
    </row>
    <row r="68" spans="1:16" x14ac:dyDescent="0.35">
      <c r="A68" s="10" t="s">
        <v>37</v>
      </c>
      <c r="B68" s="14">
        <v>50</v>
      </c>
      <c r="C68" s="14">
        <v>3437</v>
      </c>
      <c r="D68" s="14">
        <f t="shared" si="13"/>
        <v>171850</v>
      </c>
      <c r="E68" s="14">
        <v>309</v>
      </c>
      <c r="F68" s="14">
        <f t="shared" si="7"/>
        <v>15450</v>
      </c>
      <c r="G68" s="14">
        <v>19.5</v>
      </c>
      <c r="H68" s="14">
        <f t="shared" si="8"/>
        <v>975</v>
      </c>
      <c r="I68" s="14">
        <v>13.9</v>
      </c>
      <c r="J68" s="14">
        <f t="shared" si="9"/>
        <v>695</v>
      </c>
      <c r="K68" s="14">
        <v>7.1</v>
      </c>
      <c r="L68" s="14">
        <f t="shared" si="10"/>
        <v>355</v>
      </c>
      <c r="M68" s="14">
        <v>2.9</v>
      </c>
      <c r="N68" s="14">
        <f t="shared" si="11"/>
        <v>145</v>
      </c>
      <c r="O68" s="10">
        <v>0.05</v>
      </c>
      <c r="P68" s="10">
        <f t="shared" si="12"/>
        <v>2.5</v>
      </c>
    </row>
    <row r="69" spans="1:16" x14ac:dyDescent="0.35">
      <c r="A69" s="10" t="s">
        <v>8</v>
      </c>
      <c r="B69" s="14">
        <v>75</v>
      </c>
      <c r="C69" s="14">
        <v>3610</v>
      </c>
      <c r="D69" s="14">
        <f t="shared" si="13"/>
        <v>270750</v>
      </c>
      <c r="E69" s="14">
        <v>429</v>
      </c>
      <c r="F69" s="14">
        <f t="shared" si="7"/>
        <v>32175</v>
      </c>
      <c r="G69" s="14">
        <v>27.8</v>
      </c>
      <c r="H69" s="14">
        <f t="shared" si="8"/>
        <v>2085</v>
      </c>
      <c r="I69" s="14">
        <v>12.1</v>
      </c>
      <c r="J69" s="14">
        <f t="shared" si="9"/>
        <v>907.5</v>
      </c>
      <c r="K69" s="14">
        <v>2.6</v>
      </c>
      <c r="L69" s="14">
        <f t="shared" si="10"/>
        <v>195</v>
      </c>
      <c r="M69" s="14">
        <v>2.2999999999999998</v>
      </c>
      <c r="N69" s="14">
        <f t="shared" si="11"/>
        <v>172.5</v>
      </c>
      <c r="O69" s="10">
        <v>0.3</v>
      </c>
      <c r="P69" s="10">
        <f t="shared" si="12"/>
        <v>22.5</v>
      </c>
    </row>
    <row r="70" spans="1:16" x14ac:dyDescent="0.35">
      <c r="A70" s="10" t="s">
        <v>9</v>
      </c>
      <c r="B70" s="14">
        <v>0</v>
      </c>
      <c r="C70" s="14">
        <v>3850</v>
      </c>
      <c r="D70" s="14">
        <f t="shared" si="13"/>
        <v>0</v>
      </c>
      <c r="E70" s="14">
        <v>367</v>
      </c>
      <c r="F70" s="14">
        <f t="shared" si="7"/>
        <v>0</v>
      </c>
      <c r="G70" s="14">
        <v>15.4</v>
      </c>
      <c r="H70" s="14">
        <f t="shared" si="8"/>
        <v>0</v>
      </c>
      <c r="I70" s="14">
        <v>9</v>
      </c>
      <c r="J70" s="14">
        <f t="shared" si="9"/>
        <v>0</v>
      </c>
      <c r="K70" s="14">
        <v>1.3</v>
      </c>
      <c r="L70" s="14">
        <f t="shared" si="10"/>
        <v>0</v>
      </c>
      <c r="M70" s="14">
        <v>4.3</v>
      </c>
      <c r="N70" s="14">
        <f t="shared" si="11"/>
        <v>0</v>
      </c>
      <c r="O70" s="10">
        <v>0.03</v>
      </c>
      <c r="P70" s="10">
        <f t="shared" si="12"/>
        <v>0</v>
      </c>
    </row>
    <row r="71" spans="1:16" x14ac:dyDescent="0.35">
      <c r="A71" s="10" t="s">
        <v>10</v>
      </c>
      <c r="B71" s="14">
        <v>200</v>
      </c>
      <c r="C71" s="14">
        <v>3435</v>
      </c>
      <c r="D71" s="14">
        <f t="shared" si="13"/>
        <v>687000</v>
      </c>
      <c r="E71" s="14">
        <v>199</v>
      </c>
      <c r="F71" s="14">
        <f t="shared" si="7"/>
        <v>39800</v>
      </c>
      <c r="G71" s="14">
        <v>15.5</v>
      </c>
      <c r="H71" s="14">
        <f t="shared" si="8"/>
        <v>3100</v>
      </c>
      <c r="I71" s="14">
        <v>6.2</v>
      </c>
      <c r="J71" s="14">
        <f t="shared" si="9"/>
        <v>1240</v>
      </c>
      <c r="K71" s="14">
        <v>1.1000000000000001</v>
      </c>
      <c r="L71" s="14">
        <f t="shared" si="10"/>
        <v>220.00000000000003</v>
      </c>
      <c r="M71" s="14">
        <v>1</v>
      </c>
      <c r="N71" s="14">
        <f t="shared" si="11"/>
        <v>200</v>
      </c>
      <c r="O71" s="10">
        <v>0.02</v>
      </c>
      <c r="P71" s="10">
        <f t="shared" si="12"/>
        <v>4</v>
      </c>
    </row>
    <row r="72" spans="1:16" x14ac:dyDescent="0.35">
      <c r="A72" s="10" t="s">
        <v>21</v>
      </c>
      <c r="B72" s="14">
        <v>0</v>
      </c>
      <c r="C72" s="14">
        <v>3245</v>
      </c>
      <c r="D72" s="14">
        <f t="shared" si="13"/>
        <v>0</v>
      </c>
      <c r="E72" s="14">
        <v>254</v>
      </c>
      <c r="F72" s="14">
        <f t="shared" si="7"/>
        <v>0</v>
      </c>
      <c r="G72" s="14">
        <v>16.5</v>
      </c>
      <c r="H72" s="14">
        <f t="shared" si="8"/>
        <v>0</v>
      </c>
      <c r="I72" s="14">
        <v>5.2</v>
      </c>
      <c r="J72" s="14">
        <f t="shared" si="9"/>
        <v>0</v>
      </c>
      <c r="K72" s="14">
        <v>0.9</v>
      </c>
      <c r="L72" s="14">
        <f t="shared" si="10"/>
        <v>0</v>
      </c>
      <c r="M72" s="14">
        <v>1.4</v>
      </c>
      <c r="N72" s="14">
        <f t="shared" si="11"/>
        <v>0</v>
      </c>
      <c r="O72" s="10">
        <v>0.1</v>
      </c>
      <c r="P72" s="10">
        <f t="shared" si="12"/>
        <v>0</v>
      </c>
    </row>
    <row r="73" spans="1:16" x14ac:dyDescent="0.35">
      <c r="A73" s="10" t="s">
        <v>11</v>
      </c>
      <c r="B73" s="14">
        <v>11</v>
      </c>
      <c r="C73" s="14">
        <v>0</v>
      </c>
      <c r="D73" s="14">
        <f t="shared" si="13"/>
        <v>0</v>
      </c>
      <c r="E73" s="14">
        <v>0</v>
      </c>
      <c r="F73" s="14">
        <f t="shared" si="7"/>
        <v>0</v>
      </c>
      <c r="G73" s="14">
        <v>0</v>
      </c>
      <c r="H73" s="14">
        <f t="shared" si="8"/>
        <v>0</v>
      </c>
      <c r="I73" s="14">
        <v>0</v>
      </c>
      <c r="J73" s="14">
        <f t="shared" si="9"/>
        <v>0</v>
      </c>
      <c r="K73" s="14">
        <v>380</v>
      </c>
      <c r="L73" s="14">
        <f t="shared" si="10"/>
        <v>4180</v>
      </c>
      <c r="M73" s="14">
        <v>0</v>
      </c>
      <c r="N73" s="14">
        <f t="shared" si="11"/>
        <v>0</v>
      </c>
      <c r="O73" s="10">
        <v>0</v>
      </c>
      <c r="P73" s="10">
        <f t="shared" si="12"/>
        <v>0</v>
      </c>
    </row>
    <row r="74" spans="1:16" x14ac:dyDescent="0.35">
      <c r="A74" s="10" t="s">
        <v>25</v>
      </c>
      <c r="B74" s="14">
        <v>4</v>
      </c>
      <c r="C74" s="14">
        <v>0</v>
      </c>
      <c r="D74" s="14">
        <f t="shared" si="13"/>
        <v>0</v>
      </c>
      <c r="E74" s="14">
        <v>0</v>
      </c>
      <c r="F74" s="14">
        <f t="shared" si="7"/>
        <v>0</v>
      </c>
      <c r="G74" s="14">
        <v>0</v>
      </c>
      <c r="H74" s="14">
        <f t="shared" si="8"/>
        <v>0</v>
      </c>
      <c r="I74" s="14">
        <v>0</v>
      </c>
      <c r="J74" s="14">
        <f t="shared" si="9"/>
        <v>0</v>
      </c>
      <c r="K74" s="14">
        <v>230</v>
      </c>
      <c r="L74" s="14">
        <f t="shared" si="10"/>
        <v>920</v>
      </c>
      <c r="M74" s="14">
        <v>180</v>
      </c>
      <c r="N74" s="14">
        <f t="shared" si="11"/>
        <v>720</v>
      </c>
      <c r="O74" s="10">
        <v>0</v>
      </c>
      <c r="P74" s="10">
        <f t="shared" si="12"/>
        <v>0</v>
      </c>
    </row>
    <row r="75" spans="1:16" x14ac:dyDescent="0.35">
      <c r="A75" s="10" t="s">
        <v>19</v>
      </c>
      <c r="B75" s="14">
        <v>3</v>
      </c>
      <c r="C75" s="14">
        <v>0</v>
      </c>
      <c r="D75" s="14">
        <f t="shared" si="13"/>
        <v>0</v>
      </c>
      <c r="E75" s="14">
        <v>0</v>
      </c>
      <c r="F75" s="14">
        <f t="shared" si="7"/>
        <v>0</v>
      </c>
      <c r="G75" s="14">
        <v>0</v>
      </c>
      <c r="H75" s="14">
        <f t="shared" si="8"/>
        <v>0</v>
      </c>
      <c r="I75" s="14">
        <v>0</v>
      </c>
      <c r="J75" s="14">
        <f t="shared" si="9"/>
        <v>0</v>
      </c>
      <c r="K75" s="14">
        <v>0</v>
      </c>
      <c r="L75" s="14">
        <f t="shared" si="10"/>
        <v>0</v>
      </c>
      <c r="M75" s="14">
        <v>0</v>
      </c>
      <c r="N75" s="14">
        <f t="shared" si="11"/>
        <v>0</v>
      </c>
      <c r="O75" s="10">
        <v>390</v>
      </c>
      <c r="P75" s="10">
        <f t="shared" si="12"/>
        <v>1170</v>
      </c>
    </row>
    <row r="76" spans="1:16" x14ac:dyDescent="0.35">
      <c r="A76" s="10" t="s">
        <v>20</v>
      </c>
      <c r="B76" s="14">
        <v>5</v>
      </c>
      <c r="C76" s="14">
        <v>2000</v>
      </c>
      <c r="D76" s="14">
        <f t="shared" si="13"/>
        <v>10000</v>
      </c>
      <c r="E76" s="14">
        <v>0</v>
      </c>
      <c r="F76" s="14">
        <f t="shared" si="7"/>
        <v>0</v>
      </c>
      <c r="G76" s="14">
        <v>0</v>
      </c>
      <c r="H76" s="14">
        <f t="shared" si="8"/>
        <v>0</v>
      </c>
      <c r="I76" s="14">
        <v>0</v>
      </c>
      <c r="J76" s="14">
        <f t="shared" si="9"/>
        <v>0</v>
      </c>
      <c r="K76" s="14">
        <v>0</v>
      </c>
      <c r="L76" s="14">
        <f t="shared" si="10"/>
        <v>0</v>
      </c>
      <c r="M76" s="14">
        <v>0</v>
      </c>
      <c r="N76" s="14">
        <f t="shared" si="11"/>
        <v>0</v>
      </c>
      <c r="O76" s="10">
        <v>0</v>
      </c>
      <c r="P76" s="10">
        <f t="shared" si="12"/>
        <v>0</v>
      </c>
    </row>
    <row r="77" spans="1:16" x14ac:dyDescent="0.35">
      <c r="A77" s="10" t="s">
        <v>16</v>
      </c>
      <c r="B77" s="14">
        <v>5</v>
      </c>
      <c r="C77" s="14">
        <v>2000</v>
      </c>
      <c r="D77" s="14">
        <f t="shared" si="13"/>
        <v>10000</v>
      </c>
      <c r="E77" s="14">
        <v>0</v>
      </c>
      <c r="F77" s="14">
        <f t="shared" si="7"/>
        <v>0</v>
      </c>
      <c r="G77" s="14">
        <v>0</v>
      </c>
      <c r="H77" s="14">
        <f t="shared" si="8"/>
        <v>0</v>
      </c>
      <c r="I77" s="14">
        <v>0</v>
      </c>
      <c r="J77" s="14">
        <f t="shared" si="9"/>
        <v>0</v>
      </c>
      <c r="K77" s="14">
        <v>0</v>
      </c>
      <c r="L77" s="14">
        <f t="shared" si="10"/>
        <v>0</v>
      </c>
      <c r="M77" s="14">
        <v>0</v>
      </c>
      <c r="N77" s="14">
        <f t="shared" si="11"/>
        <v>0</v>
      </c>
      <c r="O77" s="10">
        <v>0</v>
      </c>
      <c r="P77" s="10">
        <f t="shared" si="12"/>
        <v>0</v>
      </c>
    </row>
    <row r="78" spans="1:16" x14ac:dyDescent="0.35">
      <c r="A78" s="10" t="s">
        <v>33</v>
      </c>
      <c r="B78" s="14">
        <v>0</v>
      </c>
      <c r="C78" s="14"/>
      <c r="D78" s="14">
        <f t="shared" si="13"/>
        <v>0</v>
      </c>
      <c r="E78" s="14">
        <v>800</v>
      </c>
      <c r="F78" s="14">
        <f t="shared" si="7"/>
        <v>0</v>
      </c>
      <c r="G78" s="14">
        <v>800</v>
      </c>
      <c r="H78" s="14">
        <f t="shared" si="8"/>
        <v>0</v>
      </c>
      <c r="I78" s="14">
        <v>0</v>
      </c>
      <c r="J78" s="14">
        <f t="shared" si="9"/>
        <v>0</v>
      </c>
      <c r="K78" s="14">
        <v>0</v>
      </c>
      <c r="L78" s="14">
        <f t="shared" si="10"/>
        <v>0</v>
      </c>
      <c r="M78" s="14">
        <v>0</v>
      </c>
      <c r="N78" s="14">
        <f t="shared" si="11"/>
        <v>0</v>
      </c>
      <c r="O78" s="10">
        <v>0</v>
      </c>
      <c r="P78" s="10">
        <f t="shared" si="12"/>
        <v>0</v>
      </c>
    </row>
    <row r="79" spans="1:16" x14ac:dyDescent="0.35">
      <c r="A79" s="10" t="s">
        <v>53</v>
      </c>
      <c r="B79" s="14">
        <v>0</v>
      </c>
      <c r="C79" s="14"/>
      <c r="D79" s="14">
        <f t="shared" ref="D79" si="14">PRODUCT(B79,C79)</f>
        <v>0</v>
      </c>
      <c r="E79" s="14">
        <v>0</v>
      </c>
      <c r="F79" s="14">
        <f t="shared" ref="F79" si="15">PRODUCT(B79,E79)</f>
        <v>0</v>
      </c>
      <c r="G79" s="14">
        <v>0</v>
      </c>
      <c r="H79" s="14">
        <f t="shared" ref="H79" si="16">PRODUCT(B79,G79)</f>
        <v>0</v>
      </c>
      <c r="I79" s="14">
        <v>0</v>
      </c>
      <c r="J79" s="14">
        <f t="shared" ref="J79" si="17">PRODUCT(B79,I79)</f>
        <v>0</v>
      </c>
      <c r="K79" s="14">
        <v>0</v>
      </c>
      <c r="L79" s="14">
        <f t="shared" ref="L79" si="18">PRODUCT(B79,K79)</f>
        <v>0</v>
      </c>
      <c r="M79" s="14">
        <v>0</v>
      </c>
      <c r="N79" s="14">
        <f t="shared" ref="N79" si="19">PRODUCT(B79,M79)</f>
        <v>0</v>
      </c>
      <c r="O79" s="10">
        <v>0</v>
      </c>
      <c r="P79" s="10">
        <f t="shared" ref="P79" si="20">PRODUCT(B79,O79)</f>
        <v>0</v>
      </c>
    </row>
    <row r="80" spans="1:16" x14ac:dyDescent="0.35">
      <c r="A80" s="5" t="s">
        <v>17</v>
      </c>
      <c r="B80" s="13">
        <f>SUM(B63:B79)</f>
        <v>1000</v>
      </c>
      <c r="C80" s="14"/>
      <c r="D80" s="14">
        <f>SUM(D63:D79)</f>
        <v>3217310</v>
      </c>
      <c r="E80" s="14"/>
      <c r="F80" s="14">
        <f>SUM(F63:F78)</f>
        <v>175379</v>
      </c>
      <c r="G80" s="14"/>
      <c r="H80" s="14">
        <f>SUM(H63:H78)</f>
        <v>8760.2999999999993</v>
      </c>
      <c r="I80" s="14"/>
      <c r="J80" s="14">
        <f>SUM(J63:J78)</f>
        <v>6019.4</v>
      </c>
      <c r="K80" s="14"/>
      <c r="L80" s="14">
        <f>SUM(L63:L78)</f>
        <v>6360.7</v>
      </c>
      <c r="M80" s="14"/>
      <c r="N80" s="14">
        <f>SUM(N63:N78)</f>
        <v>2687.2</v>
      </c>
      <c r="O80" s="10"/>
      <c r="P80" s="14">
        <f>SUM(P63:P78)</f>
        <v>1302.8399999999999</v>
      </c>
    </row>
    <row r="81" spans="1:16" x14ac:dyDescent="0.35">
      <c r="A81" s="5" t="s">
        <v>12</v>
      </c>
      <c r="B81" s="14"/>
      <c r="C81" s="14"/>
      <c r="D81" s="14">
        <f>PRODUCT(D80,0.001)</f>
        <v>3217.31</v>
      </c>
      <c r="E81" s="14"/>
      <c r="F81" s="14">
        <f>PRODUCT(F80,0.001)</f>
        <v>175.37899999999999</v>
      </c>
      <c r="G81" s="14"/>
      <c r="H81" s="14">
        <f>PRODUCT(H80,0.001)</f>
        <v>8.7602999999999991</v>
      </c>
      <c r="I81" s="14"/>
      <c r="J81" s="14">
        <f>PRODUCT(J80,0.001)</f>
        <v>6.0194000000000001</v>
      </c>
      <c r="K81" s="14"/>
      <c r="L81" s="14">
        <f>PRODUCT(L80,0.001)</f>
        <v>6.3606999999999996</v>
      </c>
      <c r="M81" s="14"/>
      <c r="N81" s="14">
        <f>PRODUCT(N80,0.001)</f>
        <v>2.6871999999999998</v>
      </c>
      <c r="O81" s="10"/>
      <c r="P81" s="14">
        <f>PRODUCT(P80,0.001)</f>
        <v>1.30284</v>
      </c>
    </row>
    <row r="82" spans="1:16" x14ac:dyDescent="0.35">
      <c r="A82" s="5" t="s">
        <v>13</v>
      </c>
      <c r="B82" s="14"/>
      <c r="C82" s="14"/>
      <c r="D82" s="14">
        <v>3100</v>
      </c>
      <c r="E82" s="14"/>
      <c r="F82" s="14">
        <v>165</v>
      </c>
      <c r="G82" s="14"/>
      <c r="H82" s="14">
        <v>8.6</v>
      </c>
      <c r="I82" s="14"/>
      <c r="J82" s="14">
        <v>4.9000000000000004</v>
      </c>
      <c r="K82" s="14"/>
      <c r="L82" s="14">
        <v>6</v>
      </c>
      <c r="M82" s="14"/>
      <c r="N82" s="14">
        <v>2.2999999999999998</v>
      </c>
      <c r="O82" s="10"/>
      <c r="P82" s="10">
        <v>1</v>
      </c>
    </row>
    <row r="85" spans="1:16" x14ac:dyDescent="0.35">
      <c r="A85" s="5" t="s">
        <v>70</v>
      </c>
      <c r="B85" s="5"/>
      <c r="C85" s="5"/>
      <c r="D85" s="5"/>
      <c r="E85" s="5"/>
      <c r="F85" s="9"/>
      <c r="H85" s="9" t="s">
        <v>95</v>
      </c>
      <c r="I85" s="9"/>
      <c r="J85" s="9"/>
      <c r="K85" s="9"/>
      <c r="L85" s="9"/>
      <c r="M85" s="9"/>
      <c r="N85" s="9"/>
      <c r="O85" s="9"/>
    </row>
    <row r="86" spans="1:16" x14ac:dyDescent="0.35">
      <c r="A86" s="6" t="s">
        <v>14</v>
      </c>
      <c r="B86" s="7" t="s">
        <v>15</v>
      </c>
      <c r="C86" s="18" t="s">
        <v>0</v>
      </c>
      <c r="D86" s="18"/>
      <c r="E86" s="18" t="s">
        <v>1</v>
      </c>
      <c r="F86" s="18"/>
      <c r="G86" s="18" t="s">
        <v>18</v>
      </c>
      <c r="H86" s="18"/>
      <c r="I86" s="18" t="s">
        <v>22</v>
      </c>
      <c r="J86" s="18"/>
      <c r="K86" s="18" t="s">
        <v>2</v>
      </c>
      <c r="L86" s="18"/>
      <c r="M86" s="18" t="s">
        <v>3</v>
      </c>
      <c r="N86" s="18"/>
      <c r="O86" s="17" t="s">
        <v>23</v>
      </c>
      <c r="P86" s="17"/>
    </row>
    <row r="87" spans="1:16" x14ac:dyDescent="0.35">
      <c r="A87" s="10" t="s">
        <v>4</v>
      </c>
      <c r="B87" s="14">
        <v>455</v>
      </c>
      <c r="C87" s="14">
        <v>3050</v>
      </c>
      <c r="D87" s="14">
        <f>PRODUCT(B87,C87)</f>
        <v>1387750</v>
      </c>
      <c r="E87" s="14">
        <v>113</v>
      </c>
      <c r="F87" s="14">
        <f>PRODUCT(B87,E87)</f>
        <v>51415</v>
      </c>
      <c r="G87" s="14">
        <v>3.8</v>
      </c>
      <c r="H87" s="14">
        <f>PRODUCT(B87,G87)</f>
        <v>1729</v>
      </c>
      <c r="I87" s="14">
        <v>4.2</v>
      </c>
      <c r="J87" s="14">
        <f>PRODUCT(B87,I87)</f>
        <v>1911</v>
      </c>
      <c r="K87" s="14">
        <v>0.6</v>
      </c>
      <c r="L87" s="14">
        <f>PRODUCT(B87,K87)</f>
        <v>273</v>
      </c>
      <c r="M87" s="14">
        <v>1.2</v>
      </c>
      <c r="N87" s="14">
        <f>PRODUCT(B87,M87)</f>
        <v>546</v>
      </c>
      <c r="O87" s="10">
        <v>7.0000000000000007E-2</v>
      </c>
      <c r="P87" s="10">
        <f>PRODUCT(B87,O87)</f>
        <v>31.85</v>
      </c>
    </row>
    <row r="88" spans="1:16" x14ac:dyDescent="0.35">
      <c r="A88" s="10" t="s">
        <v>5</v>
      </c>
      <c r="B88" s="14">
        <v>99</v>
      </c>
      <c r="C88" s="14">
        <v>3365</v>
      </c>
      <c r="D88" s="14">
        <f>PRODUCT(B88,C88)</f>
        <v>333135</v>
      </c>
      <c r="E88" s="14">
        <v>135</v>
      </c>
      <c r="F88" s="14">
        <f t="shared" ref="F88:F102" si="21">PRODUCT(B88,E88)</f>
        <v>13365</v>
      </c>
      <c r="G88" s="14">
        <v>3.1</v>
      </c>
      <c r="H88" s="14">
        <f t="shared" ref="H88:H102" si="22">PRODUCT(B88,G88)</f>
        <v>306.90000000000003</v>
      </c>
      <c r="I88" s="14">
        <v>4.7</v>
      </c>
      <c r="J88" s="14">
        <f t="shared" ref="J88:J102" si="23">PRODUCT(B88,I88)</f>
        <v>465.3</v>
      </c>
      <c r="K88" s="14">
        <v>0.6</v>
      </c>
      <c r="L88" s="14">
        <f t="shared" ref="L88:L102" si="24">PRODUCT(B88,K88)</f>
        <v>59.4</v>
      </c>
      <c r="M88" s="14">
        <v>1.9</v>
      </c>
      <c r="N88" s="14">
        <f t="shared" ref="N88:N102" si="25">PRODUCT(B88,M88)</f>
        <v>188.1</v>
      </c>
      <c r="O88" s="10">
        <v>0.02</v>
      </c>
      <c r="P88" s="10">
        <f t="shared" ref="P88:P102" si="26">PRODUCT(B88,O88)</f>
        <v>1.98</v>
      </c>
    </row>
    <row r="89" spans="1:16" x14ac:dyDescent="0.35">
      <c r="A89" s="10" t="s">
        <v>52</v>
      </c>
      <c r="B89" s="14">
        <v>0</v>
      </c>
      <c r="C89" s="14">
        <v>3525</v>
      </c>
      <c r="D89" s="14">
        <f t="shared" ref="D89:D103" si="27">PRODUCT(B89,C89)</f>
        <v>0</v>
      </c>
      <c r="E89" s="14">
        <v>83</v>
      </c>
      <c r="F89" s="14">
        <f t="shared" si="21"/>
        <v>0</v>
      </c>
      <c r="G89" s="14">
        <v>2.6</v>
      </c>
      <c r="H89" s="14">
        <f t="shared" si="22"/>
        <v>0</v>
      </c>
      <c r="I89" s="14">
        <v>3.8</v>
      </c>
      <c r="J89" s="14">
        <f t="shared" si="23"/>
        <v>0</v>
      </c>
      <c r="K89" s="14">
        <v>0.3</v>
      </c>
      <c r="L89" s="14">
        <f t="shared" si="24"/>
        <v>0</v>
      </c>
      <c r="M89" s="14">
        <v>2.8</v>
      </c>
      <c r="N89" s="14">
        <f t="shared" si="25"/>
        <v>0</v>
      </c>
      <c r="O89" s="10">
        <v>0.2</v>
      </c>
      <c r="P89" s="10">
        <f t="shared" si="26"/>
        <v>0</v>
      </c>
    </row>
    <row r="90" spans="1:16" x14ac:dyDescent="0.35">
      <c r="A90" s="10" t="s">
        <v>6</v>
      </c>
      <c r="B90" s="14">
        <v>175</v>
      </c>
      <c r="C90" s="14">
        <v>3075</v>
      </c>
      <c r="D90" s="14">
        <f t="shared" si="27"/>
        <v>538125</v>
      </c>
      <c r="E90" s="14">
        <v>159</v>
      </c>
      <c r="F90" s="14">
        <f t="shared" si="21"/>
        <v>27825</v>
      </c>
      <c r="G90" s="14">
        <v>5.7</v>
      </c>
      <c r="H90" s="14">
        <f t="shared" si="22"/>
        <v>997.5</v>
      </c>
      <c r="I90" s="14">
        <v>5.8</v>
      </c>
      <c r="J90" s="14">
        <f t="shared" si="23"/>
        <v>1015</v>
      </c>
      <c r="K90" s="14">
        <v>1.2</v>
      </c>
      <c r="L90" s="14">
        <f t="shared" si="24"/>
        <v>210</v>
      </c>
      <c r="M90" s="14">
        <v>3.8</v>
      </c>
      <c r="N90" s="14">
        <f t="shared" si="25"/>
        <v>665</v>
      </c>
      <c r="O90" s="10">
        <v>0.5</v>
      </c>
      <c r="P90" s="10">
        <f t="shared" si="26"/>
        <v>87.5</v>
      </c>
    </row>
    <row r="91" spans="1:16" x14ac:dyDescent="0.35">
      <c r="A91" s="10" t="s">
        <v>7</v>
      </c>
      <c r="B91" s="14">
        <v>20</v>
      </c>
      <c r="C91" s="14">
        <v>2630</v>
      </c>
      <c r="D91" s="14">
        <f t="shared" si="27"/>
        <v>52600</v>
      </c>
      <c r="E91" s="14">
        <v>104</v>
      </c>
      <c r="F91" s="14">
        <f t="shared" si="21"/>
        <v>2080</v>
      </c>
      <c r="G91" s="14">
        <v>5.0999999999999996</v>
      </c>
      <c r="H91" s="14">
        <f t="shared" si="22"/>
        <v>102</v>
      </c>
      <c r="I91" s="14">
        <v>5</v>
      </c>
      <c r="J91" s="14">
        <f t="shared" si="23"/>
        <v>100</v>
      </c>
      <c r="K91" s="14">
        <v>0.5</v>
      </c>
      <c r="L91" s="14">
        <f t="shared" si="24"/>
        <v>10</v>
      </c>
      <c r="M91" s="14">
        <v>1</v>
      </c>
      <c r="N91" s="14">
        <f t="shared" si="25"/>
        <v>20</v>
      </c>
      <c r="O91" s="10">
        <v>0.04</v>
      </c>
      <c r="P91" s="10">
        <f t="shared" si="26"/>
        <v>0.8</v>
      </c>
    </row>
    <row r="92" spans="1:16" x14ac:dyDescent="0.35">
      <c r="A92" s="10" t="s">
        <v>37</v>
      </c>
      <c r="B92" s="14">
        <v>50</v>
      </c>
      <c r="C92" s="14">
        <v>3437</v>
      </c>
      <c r="D92" s="14">
        <f t="shared" si="27"/>
        <v>171850</v>
      </c>
      <c r="E92" s="14">
        <v>309</v>
      </c>
      <c r="F92" s="14">
        <f t="shared" si="21"/>
        <v>15450</v>
      </c>
      <c r="G92" s="14">
        <v>19.5</v>
      </c>
      <c r="H92" s="14">
        <f t="shared" si="22"/>
        <v>975</v>
      </c>
      <c r="I92" s="14">
        <v>13.9</v>
      </c>
      <c r="J92" s="14">
        <f t="shared" si="23"/>
        <v>695</v>
      </c>
      <c r="K92" s="14">
        <v>7.1</v>
      </c>
      <c r="L92" s="14">
        <f t="shared" si="24"/>
        <v>355</v>
      </c>
      <c r="M92" s="14">
        <v>2.9</v>
      </c>
      <c r="N92" s="14">
        <f t="shared" si="25"/>
        <v>145</v>
      </c>
      <c r="O92" s="10">
        <v>0.05</v>
      </c>
      <c r="P92" s="10">
        <f t="shared" si="26"/>
        <v>2.5</v>
      </c>
    </row>
    <row r="93" spans="1:16" x14ac:dyDescent="0.35">
      <c r="A93" s="10" t="s">
        <v>8</v>
      </c>
      <c r="B93" s="14">
        <v>0</v>
      </c>
      <c r="C93" s="14">
        <v>3610</v>
      </c>
      <c r="D93" s="14">
        <f t="shared" si="27"/>
        <v>0</v>
      </c>
      <c r="E93" s="14">
        <v>429</v>
      </c>
      <c r="F93" s="14">
        <f t="shared" si="21"/>
        <v>0</v>
      </c>
      <c r="G93" s="14">
        <v>27.8</v>
      </c>
      <c r="H93" s="14">
        <f t="shared" si="22"/>
        <v>0</v>
      </c>
      <c r="I93" s="14">
        <v>12.1</v>
      </c>
      <c r="J93" s="14">
        <f t="shared" si="23"/>
        <v>0</v>
      </c>
      <c r="K93" s="14">
        <v>2.6</v>
      </c>
      <c r="L93" s="14">
        <f t="shared" si="24"/>
        <v>0</v>
      </c>
      <c r="M93" s="14">
        <v>2.2999999999999998</v>
      </c>
      <c r="N93" s="14">
        <f t="shared" si="25"/>
        <v>0</v>
      </c>
      <c r="O93" s="10">
        <v>0.3</v>
      </c>
      <c r="P93" s="10">
        <f t="shared" si="26"/>
        <v>0</v>
      </c>
    </row>
    <row r="94" spans="1:16" x14ac:dyDescent="0.35">
      <c r="A94" s="10" t="s">
        <v>9</v>
      </c>
      <c r="B94" s="14">
        <v>0</v>
      </c>
      <c r="C94" s="14">
        <v>3850</v>
      </c>
      <c r="D94" s="14">
        <f t="shared" si="27"/>
        <v>0</v>
      </c>
      <c r="E94" s="14">
        <v>367</v>
      </c>
      <c r="F94" s="14">
        <f t="shared" si="21"/>
        <v>0</v>
      </c>
      <c r="G94" s="14">
        <v>15.4</v>
      </c>
      <c r="H94" s="14">
        <f t="shared" si="22"/>
        <v>0</v>
      </c>
      <c r="I94" s="14">
        <v>9</v>
      </c>
      <c r="J94" s="14">
        <f t="shared" si="23"/>
        <v>0</v>
      </c>
      <c r="K94" s="14">
        <v>1.3</v>
      </c>
      <c r="L94" s="14">
        <f t="shared" si="24"/>
        <v>0</v>
      </c>
      <c r="M94" s="14">
        <v>4.3</v>
      </c>
      <c r="N94" s="14">
        <f t="shared" si="25"/>
        <v>0</v>
      </c>
      <c r="O94" s="10">
        <v>0.03</v>
      </c>
      <c r="P94" s="10">
        <f t="shared" si="26"/>
        <v>0</v>
      </c>
    </row>
    <row r="95" spans="1:16" x14ac:dyDescent="0.35">
      <c r="A95" s="10" t="s">
        <v>10</v>
      </c>
      <c r="B95" s="14">
        <v>176</v>
      </c>
      <c r="C95" s="14">
        <v>3435</v>
      </c>
      <c r="D95" s="14">
        <f t="shared" si="27"/>
        <v>604560</v>
      </c>
      <c r="E95" s="14">
        <v>199</v>
      </c>
      <c r="F95" s="14">
        <f t="shared" si="21"/>
        <v>35024</v>
      </c>
      <c r="G95" s="14">
        <v>15.5</v>
      </c>
      <c r="H95" s="14">
        <f t="shared" si="22"/>
        <v>2728</v>
      </c>
      <c r="I95" s="14">
        <v>6.2</v>
      </c>
      <c r="J95" s="14">
        <f t="shared" si="23"/>
        <v>1091.2</v>
      </c>
      <c r="K95" s="14">
        <v>1.1000000000000001</v>
      </c>
      <c r="L95" s="14">
        <f t="shared" si="24"/>
        <v>193.60000000000002</v>
      </c>
      <c r="M95" s="14">
        <v>1</v>
      </c>
      <c r="N95" s="14">
        <f t="shared" si="25"/>
        <v>176</v>
      </c>
      <c r="O95" s="10">
        <v>0.02</v>
      </c>
      <c r="P95" s="10">
        <f t="shared" si="26"/>
        <v>3.52</v>
      </c>
    </row>
    <row r="96" spans="1:16" x14ac:dyDescent="0.35">
      <c r="A96" s="10" t="s">
        <v>21</v>
      </c>
      <c r="B96" s="14">
        <v>0</v>
      </c>
      <c r="C96" s="14">
        <v>3245</v>
      </c>
      <c r="D96" s="14">
        <f t="shared" si="27"/>
        <v>0</v>
      </c>
      <c r="E96" s="14">
        <v>254</v>
      </c>
      <c r="F96" s="14">
        <f t="shared" si="21"/>
        <v>0</v>
      </c>
      <c r="G96" s="14">
        <v>16.5</v>
      </c>
      <c r="H96" s="14">
        <f t="shared" si="22"/>
        <v>0</v>
      </c>
      <c r="I96" s="14">
        <v>5.2</v>
      </c>
      <c r="J96" s="14">
        <f t="shared" si="23"/>
        <v>0</v>
      </c>
      <c r="K96" s="14">
        <v>0.9</v>
      </c>
      <c r="L96" s="14">
        <f t="shared" si="24"/>
        <v>0</v>
      </c>
      <c r="M96" s="14">
        <v>1.4</v>
      </c>
      <c r="N96" s="14">
        <f t="shared" si="25"/>
        <v>0</v>
      </c>
      <c r="O96" s="10">
        <v>0.1</v>
      </c>
      <c r="P96" s="10">
        <f t="shared" si="26"/>
        <v>0</v>
      </c>
    </row>
    <row r="97" spans="1:16" x14ac:dyDescent="0.35">
      <c r="A97" s="10" t="s">
        <v>11</v>
      </c>
      <c r="B97" s="14">
        <v>9</v>
      </c>
      <c r="C97" s="14">
        <v>0</v>
      </c>
      <c r="D97" s="14">
        <f t="shared" si="27"/>
        <v>0</v>
      </c>
      <c r="E97" s="14">
        <v>0</v>
      </c>
      <c r="F97" s="14">
        <f t="shared" si="21"/>
        <v>0</v>
      </c>
      <c r="G97" s="14">
        <v>0</v>
      </c>
      <c r="H97" s="14">
        <f t="shared" si="22"/>
        <v>0</v>
      </c>
      <c r="I97" s="14">
        <v>0</v>
      </c>
      <c r="J97" s="14">
        <f t="shared" si="23"/>
        <v>0</v>
      </c>
      <c r="K97" s="14">
        <v>380</v>
      </c>
      <c r="L97" s="14">
        <f t="shared" si="24"/>
        <v>3420</v>
      </c>
      <c r="M97" s="14">
        <v>0</v>
      </c>
      <c r="N97" s="14">
        <f t="shared" si="25"/>
        <v>0</v>
      </c>
      <c r="O97" s="10">
        <v>0</v>
      </c>
      <c r="P97" s="10">
        <f t="shared" si="26"/>
        <v>0</v>
      </c>
    </row>
    <row r="98" spans="1:16" x14ac:dyDescent="0.35">
      <c r="A98" s="10" t="s">
        <v>25</v>
      </c>
      <c r="B98" s="14">
        <v>3</v>
      </c>
      <c r="C98" s="14">
        <v>0</v>
      </c>
      <c r="D98" s="14">
        <f t="shared" si="27"/>
        <v>0</v>
      </c>
      <c r="E98" s="14">
        <v>0</v>
      </c>
      <c r="F98" s="14">
        <f t="shared" si="21"/>
        <v>0</v>
      </c>
      <c r="G98" s="14">
        <v>0</v>
      </c>
      <c r="H98" s="14">
        <f t="shared" si="22"/>
        <v>0</v>
      </c>
      <c r="I98" s="14">
        <v>0</v>
      </c>
      <c r="J98" s="14">
        <f t="shared" si="23"/>
        <v>0</v>
      </c>
      <c r="K98" s="14">
        <v>230</v>
      </c>
      <c r="L98" s="14">
        <f t="shared" si="24"/>
        <v>690</v>
      </c>
      <c r="M98" s="14">
        <v>180</v>
      </c>
      <c r="N98" s="14">
        <f t="shared" si="25"/>
        <v>540</v>
      </c>
      <c r="O98" s="10">
        <v>0</v>
      </c>
      <c r="P98" s="10">
        <f t="shared" si="26"/>
        <v>0</v>
      </c>
    </row>
    <row r="99" spans="1:16" x14ac:dyDescent="0.35">
      <c r="A99" s="10" t="s">
        <v>19</v>
      </c>
      <c r="B99" s="14">
        <v>3</v>
      </c>
      <c r="C99" s="14">
        <v>0</v>
      </c>
      <c r="D99" s="14">
        <f t="shared" si="27"/>
        <v>0</v>
      </c>
      <c r="E99" s="14">
        <v>0</v>
      </c>
      <c r="F99" s="14">
        <f t="shared" si="21"/>
        <v>0</v>
      </c>
      <c r="G99" s="14">
        <v>0</v>
      </c>
      <c r="H99" s="14">
        <f t="shared" si="22"/>
        <v>0</v>
      </c>
      <c r="I99" s="14">
        <v>0</v>
      </c>
      <c r="J99" s="14">
        <f t="shared" si="23"/>
        <v>0</v>
      </c>
      <c r="K99" s="14">
        <v>0</v>
      </c>
      <c r="L99" s="14">
        <f t="shared" si="24"/>
        <v>0</v>
      </c>
      <c r="M99" s="14">
        <v>0</v>
      </c>
      <c r="N99" s="14">
        <f t="shared" si="25"/>
        <v>0</v>
      </c>
      <c r="O99" s="10">
        <v>390</v>
      </c>
      <c r="P99" s="10">
        <f t="shared" si="26"/>
        <v>1170</v>
      </c>
    </row>
    <row r="100" spans="1:16" x14ac:dyDescent="0.35">
      <c r="A100" s="10" t="s">
        <v>20</v>
      </c>
      <c r="B100" s="14">
        <v>5</v>
      </c>
      <c r="C100" s="14">
        <v>2000</v>
      </c>
      <c r="D100" s="14">
        <f t="shared" si="27"/>
        <v>10000</v>
      </c>
      <c r="E100" s="14">
        <v>0</v>
      </c>
      <c r="F100" s="14">
        <f t="shared" si="21"/>
        <v>0</v>
      </c>
      <c r="G100" s="14">
        <v>0</v>
      </c>
      <c r="H100" s="14">
        <f t="shared" si="22"/>
        <v>0</v>
      </c>
      <c r="I100" s="14">
        <v>0</v>
      </c>
      <c r="J100" s="14">
        <f t="shared" si="23"/>
        <v>0</v>
      </c>
      <c r="K100" s="14">
        <v>0</v>
      </c>
      <c r="L100" s="14">
        <f t="shared" si="24"/>
        <v>0</v>
      </c>
      <c r="M100" s="14">
        <v>0</v>
      </c>
      <c r="N100" s="14">
        <f t="shared" si="25"/>
        <v>0</v>
      </c>
      <c r="O100" s="10">
        <v>0</v>
      </c>
      <c r="P100" s="10">
        <f t="shared" si="26"/>
        <v>0</v>
      </c>
    </row>
    <row r="101" spans="1:16" x14ac:dyDescent="0.35">
      <c r="A101" s="10" t="s">
        <v>16</v>
      </c>
      <c r="B101" s="14">
        <v>5</v>
      </c>
      <c r="C101" s="14">
        <v>2000</v>
      </c>
      <c r="D101" s="14">
        <f t="shared" si="27"/>
        <v>10000</v>
      </c>
      <c r="E101" s="14">
        <v>0</v>
      </c>
      <c r="F101" s="14">
        <f t="shared" si="21"/>
        <v>0</v>
      </c>
      <c r="G101" s="14">
        <v>0</v>
      </c>
      <c r="H101" s="14">
        <f t="shared" si="22"/>
        <v>0</v>
      </c>
      <c r="I101" s="14">
        <v>0</v>
      </c>
      <c r="J101" s="14">
        <f t="shared" si="23"/>
        <v>0</v>
      </c>
      <c r="K101" s="14">
        <v>0</v>
      </c>
      <c r="L101" s="14">
        <f t="shared" si="24"/>
        <v>0</v>
      </c>
      <c r="M101" s="14">
        <v>0</v>
      </c>
      <c r="N101" s="14">
        <f t="shared" si="25"/>
        <v>0</v>
      </c>
      <c r="O101" s="10">
        <v>0</v>
      </c>
      <c r="P101" s="10">
        <f t="shared" si="26"/>
        <v>0</v>
      </c>
    </row>
    <row r="102" spans="1:16" x14ac:dyDescent="0.35">
      <c r="A102" s="10" t="s">
        <v>33</v>
      </c>
      <c r="B102" s="14">
        <v>0</v>
      </c>
      <c r="C102" s="14"/>
      <c r="D102" s="14">
        <f t="shared" si="27"/>
        <v>0</v>
      </c>
      <c r="E102" s="14">
        <v>800</v>
      </c>
      <c r="F102" s="14">
        <f t="shared" si="21"/>
        <v>0</v>
      </c>
      <c r="G102" s="14">
        <v>800</v>
      </c>
      <c r="H102" s="14">
        <f t="shared" si="22"/>
        <v>0</v>
      </c>
      <c r="I102" s="14">
        <v>0</v>
      </c>
      <c r="J102" s="14">
        <f t="shared" si="23"/>
        <v>0</v>
      </c>
      <c r="K102" s="14">
        <v>0</v>
      </c>
      <c r="L102" s="14">
        <f t="shared" si="24"/>
        <v>0</v>
      </c>
      <c r="M102" s="14">
        <v>0</v>
      </c>
      <c r="N102" s="14">
        <f t="shared" si="25"/>
        <v>0</v>
      </c>
      <c r="O102" s="10">
        <v>0</v>
      </c>
      <c r="P102" s="10">
        <f t="shared" si="26"/>
        <v>0</v>
      </c>
    </row>
    <row r="103" spans="1:16" x14ac:dyDescent="0.35">
      <c r="A103" s="10" t="s">
        <v>53</v>
      </c>
      <c r="B103" s="14">
        <v>0</v>
      </c>
      <c r="C103" s="14"/>
      <c r="D103" s="14">
        <f t="shared" si="27"/>
        <v>0</v>
      </c>
      <c r="E103" s="14"/>
      <c r="F103" s="14"/>
      <c r="G103" s="14"/>
      <c r="H103" s="14"/>
      <c r="I103" s="14"/>
      <c r="J103" s="14"/>
      <c r="K103" s="14"/>
      <c r="L103" s="14"/>
      <c r="M103" s="14"/>
      <c r="N103" s="14"/>
      <c r="O103" s="10"/>
      <c r="P103" s="10"/>
    </row>
    <row r="104" spans="1:16" x14ac:dyDescent="0.35">
      <c r="A104" s="5" t="s">
        <v>17</v>
      </c>
      <c r="B104" s="13">
        <f>SUM(B87:B103)</f>
        <v>1000</v>
      </c>
      <c r="C104" s="14"/>
      <c r="D104" s="14">
        <f>SUM(D87:D103)</f>
        <v>3108020</v>
      </c>
      <c r="E104" s="14"/>
      <c r="F104" s="14">
        <f>SUM(F87:F102)</f>
        <v>145159</v>
      </c>
      <c r="G104" s="14"/>
      <c r="H104" s="14">
        <f>SUM(H87:H102)</f>
        <v>6838.4</v>
      </c>
      <c r="I104" s="14"/>
      <c r="J104" s="14">
        <f>SUM(J87:J102)</f>
        <v>5277.5</v>
      </c>
      <c r="K104" s="14"/>
      <c r="L104" s="14">
        <f>SUM(L87:L102)</f>
        <v>5211</v>
      </c>
      <c r="M104" s="14"/>
      <c r="N104" s="14">
        <f>SUM(N87:N102)</f>
        <v>2280.1</v>
      </c>
      <c r="O104" s="10"/>
      <c r="P104" s="14">
        <f>SUM(P87:P102)</f>
        <v>1298.1500000000001</v>
      </c>
    </row>
    <row r="105" spans="1:16" x14ac:dyDescent="0.35">
      <c r="A105" s="5" t="s">
        <v>12</v>
      </c>
      <c r="B105" s="14"/>
      <c r="C105" s="14"/>
      <c r="D105" s="14">
        <f>PRODUCT(D104,0.001)</f>
        <v>3108.02</v>
      </c>
      <c r="E105" s="14"/>
      <c r="F105" s="14">
        <f>PRODUCT(F104,0.001)</f>
        <v>145.15899999999999</v>
      </c>
      <c r="G105" s="14"/>
      <c r="H105" s="14">
        <f>PRODUCT(H104,0.001)</f>
        <v>6.8384</v>
      </c>
      <c r="I105" s="14"/>
      <c r="J105" s="14">
        <f>PRODUCT(J104,0.001)</f>
        <v>5.2774999999999999</v>
      </c>
      <c r="K105" s="14"/>
      <c r="L105" s="14">
        <f>PRODUCT(L104,0.001)</f>
        <v>5.2110000000000003</v>
      </c>
      <c r="M105" s="14"/>
      <c r="N105" s="14">
        <f>PRODUCT(N104,0.001)</f>
        <v>2.2801</v>
      </c>
      <c r="O105" s="10"/>
      <c r="P105" s="14">
        <f>PRODUCT(P104,0.001)</f>
        <v>1.2981500000000001</v>
      </c>
    </row>
    <row r="106" spans="1:16" x14ac:dyDescent="0.35">
      <c r="A106" s="5" t="s">
        <v>13</v>
      </c>
      <c r="B106" s="14"/>
      <c r="C106" s="14"/>
      <c r="D106" s="14">
        <v>3100</v>
      </c>
      <c r="E106" s="14"/>
      <c r="F106" s="14">
        <v>130</v>
      </c>
      <c r="G106" s="14"/>
      <c r="H106" s="14">
        <v>6</v>
      </c>
      <c r="I106" s="14"/>
      <c r="J106" s="14">
        <v>3.6</v>
      </c>
      <c r="K106" s="14"/>
      <c r="L106" s="14">
        <v>5</v>
      </c>
      <c r="M106" s="14"/>
      <c r="N106" s="14">
        <v>1.9</v>
      </c>
      <c r="O106" s="10"/>
      <c r="P106" s="10">
        <v>1</v>
      </c>
    </row>
  </sheetData>
  <mergeCells count="46">
    <mergeCell ref="O86:P86"/>
    <mergeCell ref="C86:D86"/>
    <mergeCell ref="E86:F86"/>
    <mergeCell ref="G86:H86"/>
    <mergeCell ref="I86:J86"/>
    <mergeCell ref="K86:L86"/>
    <mergeCell ref="M86:N86"/>
    <mergeCell ref="M62:N62"/>
    <mergeCell ref="O62:P62"/>
    <mergeCell ref="H56:L56"/>
    <mergeCell ref="H57:L57"/>
    <mergeCell ref="C62:D62"/>
    <mergeCell ref="E62:F62"/>
    <mergeCell ref="G62:H62"/>
    <mergeCell ref="I62:J62"/>
    <mergeCell ref="K62:L62"/>
    <mergeCell ref="H39:L39"/>
    <mergeCell ref="H40:L40"/>
    <mergeCell ref="H55:L55"/>
    <mergeCell ref="H42:L42"/>
    <mergeCell ref="H43:L43"/>
    <mergeCell ref="H44:L44"/>
    <mergeCell ref="H45:L45"/>
    <mergeCell ref="H46:L46"/>
    <mergeCell ref="H47:L47"/>
    <mergeCell ref="H48:L48"/>
    <mergeCell ref="H49:L49"/>
    <mergeCell ref="H50:L50"/>
    <mergeCell ref="H51:L51"/>
    <mergeCell ref="H52:L52"/>
    <mergeCell ref="H41:L41"/>
    <mergeCell ref="O2:P2"/>
    <mergeCell ref="A25:D25"/>
    <mergeCell ref="A26:G26"/>
    <mergeCell ref="A27:I27"/>
    <mergeCell ref="A29:I29"/>
    <mergeCell ref="M2:N2"/>
    <mergeCell ref="A34:M34"/>
    <mergeCell ref="A35:M35"/>
    <mergeCell ref="A36:M36"/>
    <mergeCell ref="A32:K32"/>
    <mergeCell ref="C2:D2"/>
    <mergeCell ref="E2:F2"/>
    <mergeCell ref="G2:H2"/>
    <mergeCell ref="I2:J2"/>
    <mergeCell ref="K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opLeftCell="A139" workbookViewId="0">
      <selection activeCell="C125" sqref="C125"/>
    </sheetView>
  </sheetViews>
  <sheetFormatPr defaultRowHeight="15" x14ac:dyDescent="0.25"/>
  <sheetData>
    <row r="1" spans="1:16" x14ac:dyDescent="0.35">
      <c r="A1" s="5" t="s">
        <v>79</v>
      </c>
    </row>
    <row r="2" spans="1:16" x14ac:dyDescent="0.35">
      <c r="A2" t="s">
        <v>14</v>
      </c>
      <c r="B2" s="11" t="s">
        <v>15</v>
      </c>
      <c r="C2" s="19" t="s">
        <v>72</v>
      </c>
      <c r="D2" s="19"/>
      <c r="E2" s="19" t="s">
        <v>1</v>
      </c>
      <c r="F2" s="19"/>
      <c r="G2" s="19" t="s">
        <v>18</v>
      </c>
      <c r="H2" s="19"/>
      <c r="I2" s="19" t="s">
        <v>22</v>
      </c>
      <c r="J2" s="19"/>
      <c r="K2" s="19" t="s">
        <v>2</v>
      </c>
      <c r="L2" s="19"/>
      <c r="M2" s="19" t="s">
        <v>3</v>
      </c>
      <c r="N2" s="19"/>
      <c r="O2" s="19" t="s">
        <v>23</v>
      </c>
      <c r="P2" s="19"/>
    </row>
    <row r="3" spans="1:16" x14ac:dyDescent="0.35">
      <c r="A3" t="s">
        <v>4</v>
      </c>
      <c r="B3">
        <v>0</v>
      </c>
      <c r="C3">
        <v>2640</v>
      </c>
      <c r="D3">
        <f>PRODUCT(B3,C3)</f>
        <v>0</v>
      </c>
      <c r="E3">
        <v>113</v>
      </c>
      <c r="F3">
        <f>PRODUCT(B3,E3)</f>
        <v>0</v>
      </c>
      <c r="G3">
        <v>4.0999999999999996</v>
      </c>
      <c r="H3">
        <f>PRODUCT(B3,G3)</f>
        <v>0</v>
      </c>
      <c r="I3">
        <v>4.8</v>
      </c>
      <c r="J3">
        <f>PRODUCT(B3,I3)</f>
        <v>0</v>
      </c>
      <c r="K3">
        <v>0.6</v>
      </c>
      <c r="L3">
        <f>PRODUCT(B3,K3)</f>
        <v>0</v>
      </c>
      <c r="M3">
        <v>1.7</v>
      </c>
      <c r="N3">
        <f>PRODUCT(B3,M3)</f>
        <v>0</v>
      </c>
      <c r="O3">
        <v>7.0000000000000007E-2</v>
      </c>
      <c r="P3">
        <f>PRODUCT(B3,O3)</f>
        <v>0</v>
      </c>
    </row>
    <row r="4" spans="1:16" x14ac:dyDescent="0.35">
      <c r="A4" t="s">
        <v>5</v>
      </c>
      <c r="B4">
        <v>395</v>
      </c>
      <c r="C4">
        <v>3160</v>
      </c>
      <c r="D4">
        <f>PRODUCT(B4,C4)</f>
        <v>1248200</v>
      </c>
      <c r="E4">
        <v>135</v>
      </c>
      <c r="F4">
        <f t="shared" ref="F4:F18" si="0">PRODUCT(B4,E4)</f>
        <v>53325</v>
      </c>
      <c r="G4">
        <v>3.4</v>
      </c>
      <c r="H4">
        <f t="shared" ref="H4:H18" si="1">PRODUCT(B4,G4)</f>
        <v>1343</v>
      </c>
      <c r="I4">
        <v>4.9000000000000004</v>
      </c>
      <c r="J4">
        <f t="shared" ref="J4:J18" si="2">PRODUCT(B4,I4)</f>
        <v>1935.5000000000002</v>
      </c>
      <c r="K4">
        <v>0.6</v>
      </c>
      <c r="L4">
        <f t="shared" ref="L4:L18" si="3">PRODUCT(B4,K4)</f>
        <v>237</v>
      </c>
      <c r="M4">
        <v>1.8</v>
      </c>
      <c r="N4">
        <f t="shared" ref="N4:N18" si="4">PRODUCT(B4,M4)</f>
        <v>711</v>
      </c>
      <c r="O4">
        <v>0.02</v>
      </c>
      <c r="P4">
        <f t="shared" ref="P4:P18" si="5">PRODUCT(B4,O4)</f>
        <v>7.9</v>
      </c>
    </row>
    <row r="5" spans="1:16" x14ac:dyDescent="0.35">
      <c r="A5" t="s">
        <v>52</v>
      </c>
      <c r="B5">
        <v>100</v>
      </c>
      <c r="C5">
        <v>3350</v>
      </c>
      <c r="D5">
        <f t="shared" ref="D5:D19" si="6">PRODUCT(B5,C5)</f>
        <v>335000</v>
      </c>
      <c r="E5">
        <v>83</v>
      </c>
      <c r="F5">
        <f t="shared" si="0"/>
        <v>8300</v>
      </c>
      <c r="G5">
        <v>2.6</v>
      </c>
      <c r="H5">
        <f t="shared" si="1"/>
        <v>260</v>
      </c>
      <c r="I5">
        <v>3.8</v>
      </c>
      <c r="J5">
        <f t="shared" si="2"/>
        <v>380</v>
      </c>
      <c r="K5">
        <v>0.3</v>
      </c>
      <c r="L5">
        <f t="shared" si="3"/>
        <v>30</v>
      </c>
      <c r="M5">
        <v>0.4</v>
      </c>
      <c r="N5">
        <f t="shared" si="4"/>
        <v>40</v>
      </c>
      <c r="O5">
        <v>0.2</v>
      </c>
      <c r="P5">
        <f t="shared" si="5"/>
        <v>20</v>
      </c>
    </row>
    <row r="6" spans="1:16" x14ac:dyDescent="0.35">
      <c r="A6" t="s">
        <v>6</v>
      </c>
      <c r="B6">
        <v>180.5</v>
      </c>
      <c r="C6">
        <v>2200</v>
      </c>
      <c r="D6">
        <f t="shared" si="6"/>
        <v>397100</v>
      </c>
      <c r="E6">
        <v>159</v>
      </c>
      <c r="F6">
        <f t="shared" si="0"/>
        <v>28699.5</v>
      </c>
      <c r="G6">
        <v>5.7</v>
      </c>
      <c r="H6">
        <f t="shared" si="1"/>
        <v>1028.8500000000001</v>
      </c>
      <c r="I6">
        <v>5.8</v>
      </c>
      <c r="J6">
        <f t="shared" si="2"/>
        <v>1046.8999999999999</v>
      </c>
      <c r="K6">
        <v>1.2</v>
      </c>
      <c r="L6">
        <f t="shared" si="3"/>
        <v>216.6</v>
      </c>
      <c r="M6">
        <v>3.8</v>
      </c>
      <c r="N6">
        <f t="shared" si="4"/>
        <v>685.9</v>
      </c>
      <c r="O6">
        <v>0.5</v>
      </c>
      <c r="P6">
        <f t="shared" si="5"/>
        <v>90.25</v>
      </c>
    </row>
    <row r="7" spans="1:16" x14ac:dyDescent="0.35">
      <c r="A7" t="s">
        <v>7</v>
      </c>
      <c r="B7">
        <v>0</v>
      </c>
      <c r="C7">
        <v>2610</v>
      </c>
      <c r="D7">
        <f t="shared" si="6"/>
        <v>0</v>
      </c>
      <c r="E7">
        <v>115</v>
      </c>
      <c r="F7">
        <f t="shared" si="0"/>
        <v>0</v>
      </c>
      <c r="G7">
        <v>4</v>
      </c>
      <c r="H7">
        <f t="shared" si="1"/>
        <v>0</v>
      </c>
      <c r="I7">
        <v>5.8</v>
      </c>
      <c r="J7">
        <f t="shared" si="2"/>
        <v>0</v>
      </c>
      <c r="K7">
        <v>0.5</v>
      </c>
      <c r="L7">
        <f t="shared" si="3"/>
        <v>0</v>
      </c>
      <c r="M7">
        <v>0.7</v>
      </c>
      <c r="N7">
        <f t="shared" si="4"/>
        <v>0</v>
      </c>
      <c r="O7">
        <v>0.04</v>
      </c>
      <c r="P7">
        <f t="shared" si="5"/>
        <v>0</v>
      </c>
    </row>
    <row r="8" spans="1:16" x14ac:dyDescent="0.35">
      <c r="A8" t="s">
        <v>37</v>
      </c>
      <c r="B8">
        <v>0</v>
      </c>
      <c r="C8">
        <v>2500</v>
      </c>
      <c r="D8">
        <f t="shared" si="6"/>
        <v>0</v>
      </c>
      <c r="E8">
        <v>352</v>
      </c>
      <c r="F8">
        <f t="shared" si="0"/>
        <v>0</v>
      </c>
      <c r="G8">
        <v>20</v>
      </c>
      <c r="H8">
        <f t="shared" si="1"/>
        <v>0</v>
      </c>
      <c r="I8">
        <v>13.9</v>
      </c>
      <c r="J8">
        <f t="shared" si="2"/>
        <v>0</v>
      </c>
      <c r="K8">
        <v>7.1</v>
      </c>
      <c r="L8">
        <f t="shared" si="3"/>
        <v>0</v>
      </c>
      <c r="M8">
        <v>4</v>
      </c>
      <c r="N8">
        <f t="shared" si="4"/>
        <v>0</v>
      </c>
      <c r="O8">
        <v>0.05</v>
      </c>
      <c r="P8">
        <f t="shared" si="5"/>
        <v>0</v>
      </c>
    </row>
    <row r="9" spans="1:16" x14ac:dyDescent="0.35">
      <c r="A9" t="s">
        <v>8</v>
      </c>
      <c r="B9">
        <v>124</v>
      </c>
      <c r="C9">
        <v>2750</v>
      </c>
      <c r="D9">
        <f t="shared" si="6"/>
        <v>341000</v>
      </c>
      <c r="E9">
        <v>420</v>
      </c>
      <c r="F9">
        <f t="shared" si="0"/>
        <v>52080</v>
      </c>
      <c r="G9">
        <v>27.8</v>
      </c>
      <c r="H9">
        <f t="shared" si="1"/>
        <v>3447.2000000000003</v>
      </c>
      <c r="I9">
        <v>12.1</v>
      </c>
      <c r="J9">
        <f t="shared" si="2"/>
        <v>1500.3999999999999</v>
      </c>
      <c r="K9">
        <v>2.6</v>
      </c>
      <c r="L9">
        <f t="shared" si="3"/>
        <v>322.40000000000003</v>
      </c>
      <c r="M9">
        <v>2.2999999999999998</v>
      </c>
      <c r="N9">
        <f t="shared" si="4"/>
        <v>285.2</v>
      </c>
      <c r="O9">
        <v>0.3</v>
      </c>
      <c r="P9">
        <f t="shared" si="5"/>
        <v>37.199999999999996</v>
      </c>
    </row>
    <row r="10" spans="1:16" x14ac:dyDescent="0.35">
      <c r="A10" t="s">
        <v>78</v>
      </c>
      <c r="B10">
        <v>0</v>
      </c>
      <c r="C10">
        <v>3850</v>
      </c>
      <c r="D10">
        <f t="shared" si="6"/>
        <v>0</v>
      </c>
      <c r="E10">
        <v>352</v>
      </c>
      <c r="F10">
        <f t="shared" si="0"/>
        <v>0</v>
      </c>
      <c r="G10">
        <v>22.2</v>
      </c>
      <c r="H10">
        <f t="shared" si="1"/>
        <v>0</v>
      </c>
      <c r="I10">
        <v>9</v>
      </c>
      <c r="J10">
        <f t="shared" si="2"/>
        <v>0</v>
      </c>
      <c r="K10">
        <v>1.3</v>
      </c>
      <c r="L10">
        <f t="shared" si="3"/>
        <v>0</v>
      </c>
      <c r="M10">
        <v>2.2999999999999998</v>
      </c>
      <c r="N10">
        <f t="shared" si="4"/>
        <v>0</v>
      </c>
      <c r="O10">
        <v>0.03</v>
      </c>
      <c r="P10">
        <f t="shared" si="5"/>
        <v>0</v>
      </c>
    </row>
    <row r="11" spans="1:16" x14ac:dyDescent="0.35">
      <c r="A11" t="s">
        <v>10</v>
      </c>
      <c r="B11">
        <v>160</v>
      </c>
      <c r="C11">
        <v>2570</v>
      </c>
      <c r="D11">
        <f t="shared" si="6"/>
        <v>411200</v>
      </c>
      <c r="E11">
        <v>228</v>
      </c>
      <c r="F11">
        <f t="shared" si="0"/>
        <v>36480</v>
      </c>
      <c r="G11">
        <v>15</v>
      </c>
      <c r="H11">
        <f t="shared" si="1"/>
        <v>2400</v>
      </c>
      <c r="I11">
        <v>6.2</v>
      </c>
      <c r="J11">
        <f t="shared" si="2"/>
        <v>992</v>
      </c>
      <c r="K11">
        <v>1.1000000000000001</v>
      </c>
      <c r="L11">
        <f t="shared" si="3"/>
        <v>176</v>
      </c>
      <c r="M11">
        <v>1.7</v>
      </c>
      <c r="N11">
        <f t="shared" si="4"/>
        <v>272</v>
      </c>
      <c r="O11">
        <v>0.02</v>
      </c>
      <c r="P11">
        <f t="shared" si="5"/>
        <v>3.2</v>
      </c>
    </row>
    <row r="12" spans="1:16" x14ac:dyDescent="0.35">
      <c r="A12" t="s">
        <v>21</v>
      </c>
      <c r="B12">
        <v>0</v>
      </c>
      <c r="C12">
        <v>2430</v>
      </c>
      <c r="D12">
        <f t="shared" si="6"/>
        <v>0</v>
      </c>
      <c r="E12">
        <v>254</v>
      </c>
      <c r="F12">
        <f t="shared" si="0"/>
        <v>0</v>
      </c>
      <c r="G12">
        <v>16.2</v>
      </c>
      <c r="H12">
        <f t="shared" si="1"/>
        <v>0</v>
      </c>
      <c r="I12">
        <v>5.2</v>
      </c>
      <c r="J12">
        <f t="shared" si="2"/>
        <v>0</v>
      </c>
      <c r="K12">
        <v>0.9</v>
      </c>
      <c r="L12">
        <f t="shared" si="3"/>
        <v>0</v>
      </c>
      <c r="M12">
        <v>1.9</v>
      </c>
      <c r="N12">
        <f t="shared" si="4"/>
        <v>0</v>
      </c>
      <c r="O12">
        <v>0.1</v>
      </c>
      <c r="P12">
        <f t="shared" si="5"/>
        <v>0</v>
      </c>
    </row>
    <row r="13" spans="1:16" x14ac:dyDescent="0.35">
      <c r="A13" t="s">
        <v>11</v>
      </c>
      <c r="B13">
        <v>14</v>
      </c>
      <c r="C13">
        <v>0</v>
      </c>
      <c r="D13">
        <f t="shared" si="6"/>
        <v>0</v>
      </c>
      <c r="E13">
        <v>0</v>
      </c>
      <c r="F13">
        <f t="shared" si="0"/>
        <v>0</v>
      </c>
      <c r="G13">
        <v>0</v>
      </c>
      <c r="H13">
        <f t="shared" si="1"/>
        <v>0</v>
      </c>
      <c r="I13">
        <v>0</v>
      </c>
      <c r="J13">
        <f t="shared" si="2"/>
        <v>0</v>
      </c>
      <c r="K13">
        <v>380</v>
      </c>
      <c r="L13">
        <f t="shared" si="3"/>
        <v>5320</v>
      </c>
      <c r="M13">
        <v>0</v>
      </c>
      <c r="N13">
        <f t="shared" si="4"/>
        <v>0</v>
      </c>
      <c r="O13">
        <v>0</v>
      </c>
      <c r="P13">
        <f t="shared" si="5"/>
        <v>0</v>
      </c>
    </row>
    <row r="14" spans="1:16" x14ac:dyDescent="0.35">
      <c r="A14" t="s">
        <v>25</v>
      </c>
      <c r="B14">
        <v>12</v>
      </c>
      <c r="C14">
        <v>0</v>
      </c>
      <c r="D14">
        <f t="shared" si="6"/>
        <v>0</v>
      </c>
      <c r="E14">
        <v>0</v>
      </c>
      <c r="F14">
        <f t="shared" si="0"/>
        <v>0</v>
      </c>
      <c r="G14">
        <v>0</v>
      </c>
      <c r="H14">
        <f t="shared" si="1"/>
        <v>0</v>
      </c>
      <c r="I14">
        <v>0</v>
      </c>
      <c r="J14">
        <f t="shared" si="2"/>
        <v>0</v>
      </c>
      <c r="K14">
        <v>230</v>
      </c>
      <c r="L14">
        <f t="shared" si="3"/>
        <v>2760</v>
      </c>
      <c r="M14">
        <v>180</v>
      </c>
      <c r="N14">
        <f t="shared" si="4"/>
        <v>2160</v>
      </c>
      <c r="O14">
        <v>0</v>
      </c>
      <c r="P14">
        <f t="shared" si="5"/>
        <v>0</v>
      </c>
    </row>
    <row r="15" spans="1:16" x14ac:dyDescent="0.35">
      <c r="A15" t="s">
        <v>19</v>
      </c>
      <c r="B15">
        <v>4</v>
      </c>
      <c r="C15">
        <v>0</v>
      </c>
      <c r="D15">
        <f t="shared" si="6"/>
        <v>0</v>
      </c>
      <c r="E15">
        <v>0</v>
      </c>
      <c r="F15">
        <f t="shared" si="0"/>
        <v>0</v>
      </c>
      <c r="G15">
        <v>0</v>
      </c>
      <c r="H15">
        <f t="shared" si="1"/>
        <v>0</v>
      </c>
      <c r="I15">
        <v>0</v>
      </c>
      <c r="J15">
        <f t="shared" si="2"/>
        <v>0</v>
      </c>
      <c r="K15">
        <v>0</v>
      </c>
      <c r="L15">
        <f t="shared" si="3"/>
        <v>0</v>
      </c>
      <c r="M15">
        <v>0</v>
      </c>
      <c r="N15">
        <f t="shared" si="4"/>
        <v>0</v>
      </c>
      <c r="O15">
        <v>390</v>
      </c>
      <c r="P15">
        <f t="shared" si="5"/>
        <v>1560</v>
      </c>
    </row>
    <row r="16" spans="1:16" x14ac:dyDescent="0.35">
      <c r="A16" t="s">
        <v>20</v>
      </c>
      <c r="B16">
        <v>5</v>
      </c>
      <c r="C16">
        <v>2000</v>
      </c>
      <c r="D16">
        <f t="shared" si="6"/>
        <v>10000</v>
      </c>
      <c r="E16">
        <v>0</v>
      </c>
      <c r="F16">
        <f t="shared" si="0"/>
        <v>0</v>
      </c>
      <c r="G16">
        <v>0</v>
      </c>
      <c r="H16">
        <f t="shared" si="1"/>
        <v>0</v>
      </c>
      <c r="I16">
        <v>0</v>
      </c>
      <c r="J16">
        <f t="shared" si="2"/>
        <v>0</v>
      </c>
      <c r="K16">
        <v>0</v>
      </c>
      <c r="L16">
        <f t="shared" si="3"/>
        <v>0</v>
      </c>
      <c r="M16">
        <v>0</v>
      </c>
      <c r="N16">
        <f t="shared" si="4"/>
        <v>0</v>
      </c>
      <c r="O16">
        <v>0</v>
      </c>
      <c r="P16">
        <f t="shared" si="5"/>
        <v>0</v>
      </c>
    </row>
    <row r="17" spans="1:16" x14ac:dyDescent="0.35">
      <c r="A17" t="s">
        <v>16</v>
      </c>
      <c r="B17">
        <v>5</v>
      </c>
      <c r="C17">
        <v>2000</v>
      </c>
      <c r="D17">
        <f t="shared" si="6"/>
        <v>10000</v>
      </c>
      <c r="E17">
        <v>0</v>
      </c>
      <c r="F17">
        <f t="shared" si="0"/>
        <v>0</v>
      </c>
      <c r="G17">
        <v>0</v>
      </c>
      <c r="H17">
        <f t="shared" si="1"/>
        <v>0</v>
      </c>
      <c r="I17">
        <v>0</v>
      </c>
      <c r="J17">
        <f t="shared" si="2"/>
        <v>0</v>
      </c>
      <c r="K17">
        <v>0</v>
      </c>
      <c r="L17">
        <f t="shared" si="3"/>
        <v>0</v>
      </c>
      <c r="M17">
        <v>0</v>
      </c>
      <c r="N17">
        <f t="shared" si="4"/>
        <v>0</v>
      </c>
      <c r="O17">
        <v>0</v>
      </c>
      <c r="P17">
        <f t="shared" si="5"/>
        <v>0</v>
      </c>
    </row>
    <row r="18" spans="1:16" x14ac:dyDescent="0.35">
      <c r="A18" t="s">
        <v>87</v>
      </c>
      <c r="B18">
        <v>0.5</v>
      </c>
      <c r="C18">
        <v>0</v>
      </c>
      <c r="D18">
        <f t="shared" si="6"/>
        <v>0</v>
      </c>
      <c r="E18">
        <v>990</v>
      </c>
      <c r="F18">
        <f t="shared" si="0"/>
        <v>495</v>
      </c>
      <c r="G18">
        <v>0</v>
      </c>
      <c r="H18">
        <f t="shared" si="1"/>
        <v>0</v>
      </c>
      <c r="I18">
        <v>990</v>
      </c>
      <c r="J18">
        <f t="shared" si="2"/>
        <v>495</v>
      </c>
      <c r="K18">
        <v>0</v>
      </c>
      <c r="L18">
        <f t="shared" si="3"/>
        <v>0</v>
      </c>
      <c r="M18">
        <v>0</v>
      </c>
      <c r="N18">
        <f t="shared" si="4"/>
        <v>0</v>
      </c>
      <c r="O18">
        <v>0</v>
      </c>
      <c r="P18">
        <f t="shared" si="5"/>
        <v>0</v>
      </c>
    </row>
    <row r="19" spans="1:16" x14ac:dyDescent="0.35">
      <c r="A19" t="s">
        <v>53</v>
      </c>
      <c r="B19">
        <v>0</v>
      </c>
      <c r="D19">
        <f t="shared" si="6"/>
        <v>0</v>
      </c>
    </row>
    <row r="20" spans="1:16" x14ac:dyDescent="0.35">
      <c r="A20" t="s">
        <v>17</v>
      </c>
      <c r="B20">
        <f>SUM(B3:B19)</f>
        <v>1000</v>
      </c>
      <c r="D20">
        <f>SUM(D3:D19)</f>
        <v>2752500</v>
      </c>
      <c r="F20">
        <f>SUM(F3:F18)</f>
        <v>179379.5</v>
      </c>
      <c r="H20">
        <f>SUM(H3:H18)</f>
        <v>8479.0500000000011</v>
      </c>
      <c r="J20">
        <f>SUM(J3:J18)</f>
        <v>6349.7999999999993</v>
      </c>
      <c r="L20">
        <f>SUM(L3:L18)</f>
        <v>9062</v>
      </c>
      <c r="N20">
        <f>SUM(N3:N18)</f>
        <v>4154.1000000000004</v>
      </c>
      <c r="P20">
        <f>SUM(P3:P18)</f>
        <v>1718.55</v>
      </c>
    </row>
    <row r="21" spans="1:16" x14ac:dyDescent="0.35">
      <c r="A21" t="s">
        <v>12</v>
      </c>
      <c r="D21">
        <f>PRODUCT(D20,0.001)</f>
        <v>2752.5</v>
      </c>
      <c r="F21">
        <f>PRODUCT(F20,0.001)</f>
        <v>179.37950000000001</v>
      </c>
      <c r="H21">
        <f>PRODUCT(H20,0.001)</f>
        <v>8.4790500000000009</v>
      </c>
      <c r="J21">
        <f>PRODUCT(J20,0.001)</f>
        <v>6.3497999999999992</v>
      </c>
      <c r="L21">
        <f>PRODUCT(L20,0.001)</f>
        <v>9.0619999999999994</v>
      </c>
      <c r="N21">
        <f>PRODUCT(N20,0.001)</f>
        <v>4.1541000000000006</v>
      </c>
      <c r="P21">
        <f>PRODUCT(P20,0.001)</f>
        <v>1.71855</v>
      </c>
    </row>
    <row r="22" spans="1:16" x14ac:dyDescent="0.35">
      <c r="A22" t="s">
        <v>13</v>
      </c>
      <c r="D22">
        <v>2750</v>
      </c>
      <c r="F22">
        <v>175</v>
      </c>
      <c r="H22">
        <v>8</v>
      </c>
      <c r="J22">
        <v>6</v>
      </c>
      <c r="L22">
        <v>9</v>
      </c>
      <c r="N22">
        <v>4</v>
      </c>
      <c r="P22">
        <v>1.5</v>
      </c>
    </row>
    <row r="25" spans="1:16" x14ac:dyDescent="0.35">
      <c r="A25" t="s">
        <v>24</v>
      </c>
    </row>
    <row r="26" spans="1:16" x14ac:dyDescent="0.35">
      <c r="A26" t="s">
        <v>54</v>
      </c>
    </row>
    <row r="27" spans="1:16" x14ac:dyDescent="0.35">
      <c r="A27" t="s">
        <v>55</v>
      </c>
    </row>
    <row r="28" spans="1:16" x14ac:dyDescent="0.35">
      <c r="A28" t="s">
        <v>74</v>
      </c>
    </row>
    <row r="29" spans="1:16" x14ac:dyDescent="0.35">
      <c r="A29" t="s">
        <v>56</v>
      </c>
    </row>
    <row r="30" spans="1:16" x14ac:dyDescent="0.35">
      <c r="A30" t="s">
        <v>57</v>
      </c>
    </row>
    <row r="31" spans="1:16" x14ac:dyDescent="0.35">
      <c r="A31" t="s">
        <v>58</v>
      </c>
    </row>
    <row r="32" spans="1:16" x14ac:dyDescent="0.35">
      <c r="A32" t="s">
        <v>59</v>
      </c>
    </row>
    <row r="33" spans="1:8" x14ac:dyDescent="0.35">
      <c r="A33" t="s">
        <v>60</v>
      </c>
    </row>
    <row r="34" spans="1:8" x14ac:dyDescent="0.35">
      <c r="A34" t="s">
        <v>75</v>
      </c>
    </row>
    <row r="35" spans="1:8" x14ac:dyDescent="0.35">
      <c r="A35" t="s">
        <v>76</v>
      </c>
    </row>
    <row r="36" spans="1:8" x14ac:dyDescent="0.35">
      <c r="A36" t="s">
        <v>77</v>
      </c>
    </row>
    <row r="39" spans="1:8" x14ac:dyDescent="0.35">
      <c r="C39" t="s">
        <v>97</v>
      </c>
      <c r="H39" t="s">
        <v>35</v>
      </c>
    </row>
    <row r="40" spans="1:8" x14ac:dyDescent="0.35">
      <c r="C40" t="s">
        <v>27</v>
      </c>
      <c r="H40" t="s">
        <v>34</v>
      </c>
    </row>
    <row r="41" spans="1:8" x14ac:dyDescent="0.35">
      <c r="C41" t="s">
        <v>28</v>
      </c>
      <c r="H41" t="s">
        <v>38</v>
      </c>
    </row>
    <row r="42" spans="1:8" x14ac:dyDescent="0.35">
      <c r="C42" t="s">
        <v>29</v>
      </c>
      <c r="H42" t="s">
        <v>39</v>
      </c>
    </row>
    <row r="43" spans="1:8" x14ac:dyDescent="0.35">
      <c r="C43" t="s">
        <v>30</v>
      </c>
      <c r="H43" t="s">
        <v>34</v>
      </c>
    </row>
    <row r="44" spans="1:8" x14ac:dyDescent="0.35">
      <c r="C44" t="s">
        <v>31</v>
      </c>
      <c r="H44" t="s">
        <v>36</v>
      </c>
    </row>
    <row r="45" spans="1:8" x14ac:dyDescent="0.35">
      <c r="C45" t="s">
        <v>32</v>
      </c>
      <c r="H45" t="s">
        <v>40</v>
      </c>
    </row>
    <row r="46" spans="1:8" x14ac:dyDescent="0.35">
      <c r="H46" t="s">
        <v>41</v>
      </c>
    </row>
    <row r="47" spans="1:8" x14ac:dyDescent="0.35">
      <c r="H47" t="s">
        <v>42</v>
      </c>
    </row>
    <row r="48" spans="1:8" x14ac:dyDescent="0.35">
      <c r="H48" t="s">
        <v>43</v>
      </c>
    </row>
    <row r="49" spans="1:8" x14ac:dyDescent="0.35">
      <c r="H49" t="s">
        <v>44</v>
      </c>
    </row>
    <row r="50" spans="1:8" x14ac:dyDescent="0.35">
      <c r="H50" t="s">
        <v>103</v>
      </c>
    </row>
    <row r="51" spans="1:8" x14ac:dyDescent="0.35">
      <c r="H51" t="s">
        <v>45</v>
      </c>
    </row>
    <row r="52" spans="1:8" x14ac:dyDescent="0.35">
      <c r="H52" t="s">
        <v>46</v>
      </c>
    </row>
    <row r="53" spans="1:8" x14ac:dyDescent="0.35">
      <c r="H53" t="s">
        <v>47</v>
      </c>
    </row>
    <row r="54" spans="1:8" x14ac:dyDescent="0.35">
      <c r="H54" t="s">
        <v>48</v>
      </c>
    </row>
    <row r="55" spans="1:8" x14ac:dyDescent="0.35">
      <c r="H55" t="s">
        <v>49</v>
      </c>
    </row>
    <row r="56" spans="1:8" x14ac:dyDescent="0.35">
      <c r="H56" t="s">
        <v>88</v>
      </c>
    </row>
    <row r="58" spans="1:8" x14ac:dyDescent="0.35">
      <c r="A58" t="s">
        <v>51</v>
      </c>
    </row>
    <row r="59" spans="1:8" x14ac:dyDescent="0.35">
      <c r="A59" t="s">
        <v>64</v>
      </c>
    </row>
    <row r="69" spans="1:16" x14ac:dyDescent="0.35">
      <c r="A69" s="5" t="s">
        <v>80</v>
      </c>
      <c r="B69" s="5"/>
      <c r="C69" s="5"/>
      <c r="D69" s="5"/>
      <c r="E69" s="5"/>
      <c r="F69" s="5"/>
      <c r="G69" s="5"/>
      <c r="H69" s="9" t="s">
        <v>81</v>
      </c>
    </row>
    <row r="70" spans="1:16" x14ac:dyDescent="0.35">
      <c r="A70" t="s">
        <v>14</v>
      </c>
      <c r="B70" s="11" t="s">
        <v>15</v>
      </c>
      <c r="C70" s="19" t="s">
        <v>72</v>
      </c>
      <c r="D70" s="19"/>
      <c r="E70" s="19" t="s">
        <v>1</v>
      </c>
      <c r="F70" s="19"/>
      <c r="G70" s="19" t="s">
        <v>18</v>
      </c>
      <c r="H70" s="19"/>
      <c r="I70" s="19" t="s">
        <v>22</v>
      </c>
      <c r="J70" s="19"/>
      <c r="K70" s="19" t="s">
        <v>2</v>
      </c>
      <c r="L70" s="19"/>
      <c r="M70" s="19" t="s">
        <v>3</v>
      </c>
      <c r="N70" s="19"/>
      <c r="O70" s="19" t="s">
        <v>23</v>
      </c>
      <c r="P70" s="19"/>
    </row>
    <row r="71" spans="1:16" x14ac:dyDescent="0.35">
      <c r="A71" t="s">
        <v>4</v>
      </c>
      <c r="B71">
        <v>279</v>
      </c>
      <c r="C71">
        <v>2640</v>
      </c>
      <c r="D71">
        <f>PRODUCT(B71,C71)</f>
        <v>736560</v>
      </c>
      <c r="E71">
        <v>113</v>
      </c>
      <c r="F71">
        <f>PRODUCT(B71,E71)</f>
        <v>31527</v>
      </c>
      <c r="G71">
        <v>4.0999999999999996</v>
      </c>
      <c r="H71">
        <f>PRODUCT(B71,G71)</f>
        <v>1143.8999999999999</v>
      </c>
      <c r="I71">
        <v>4.8</v>
      </c>
      <c r="J71">
        <f>PRODUCT(B71,I71)</f>
        <v>1339.2</v>
      </c>
      <c r="K71">
        <v>0.6</v>
      </c>
      <c r="L71">
        <f>PRODUCT(B71,K71)</f>
        <v>167.4</v>
      </c>
      <c r="M71">
        <v>1.7</v>
      </c>
      <c r="N71">
        <f>PRODUCT(B71,M71)</f>
        <v>474.3</v>
      </c>
      <c r="O71">
        <v>7.0000000000000007E-2</v>
      </c>
      <c r="P71">
        <f>PRODUCT(B71,O71)</f>
        <v>19.53</v>
      </c>
    </row>
    <row r="72" spans="1:16" x14ac:dyDescent="0.35">
      <c r="A72" t="s">
        <v>5</v>
      </c>
      <c r="B72">
        <v>330</v>
      </c>
      <c r="C72">
        <v>3160</v>
      </c>
      <c r="D72">
        <f>PRODUCT(B72,C72)</f>
        <v>1042800</v>
      </c>
      <c r="E72">
        <v>135</v>
      </c>
      <c r="F72">
        <f t="shared" ref="F72:F86" si="7">PRODUCT(B72,E72)</f>
        <v>44550</v>
      </c>
      <c r="G72">
        <v>3.4</v>
      </c>
      <c r="H72">
        <f t="shared" ref="H72:H86" si="8">PRODUCT(B72,G72)</f>
        <v>1122</v>
      </c>
      <c r="I72">
        <v>4.9000000000000004</v>
      </c>
      <c r="J72">
        <f t="shared" ref="J72:J86" si="9">PRODUCT(B72,I72)</f>
        <v>1617.0000000000002</v>
      </c>
      <c r="K72">
        <v>0.6</v>
      </c>
      <c r="L72">
        <f t="shared" ref="L72:L86" si="10">PRODUCT(B72,K72)</f>
        <v>198</v>
      </c>
      <c r="M72">
        <v>1.8</v>
      </c>
      <c r="N72">
        <f t="shared" ref="N72:N86" si="11">PRODUCT(B72,M72)</f>
        <v>594</v>
      </c>
      <c r="O72">
        <v>0.02</v>
      </c>
      <c r="P72">
        <f t="shared" ref="P72:P86" si="12">PRODUCT(B72,O72)</f>
        <v>6.6000000000000005</v>
      </c>
    </row>
    <row r="73" spans="1:16" x14ac:dyDescent="0.35">
      <c r="A73" t="s">
        <v>52</v>
      </c>
      <c r="B73">
        <v>0</v>
      </c>
      <c r="C73">
        <v>3350</v>
      </c>
      <c r="D73">
        <f t="shared" ref="D73:D87" si="13">PRODUCT(B73,C73)</f>
        <v>0</v>
      </c>
      <c r="E73">
        <v>83</v>
      </c>
      <c r="F73">
        <f t="shared" si="7"/>
        <v>0</v>
      </c>
      <c r="G73">
        <v>2.6</v>
      </c>
      <c r="H73">
        <f t="shared" si="8"/>
        <v>0</v>
      </c>
      <c r="I73">
        <v>3.8</v>
      </c>
      <c r="J73">
        <f t="shared" si="9"/>
        <v>0</v>
      </c>
      <c r="K73">
        <v>0.3</v>
      </c>
      <c r="L73">
        <f t="shared" si="10"/>
        <v>0</v>
      </c>
      <c r="M73">
        <v>0.4</v>
      </c>
      <c r="N73">
        <f t="shared" si="11"/>
        <v>0</v>
      </c>
      <c r="O73">
        <v>0.2</v>
      </c>
      <c r="P73">
        <f t="shared" si="12"/>
        <v>0</v>
      </c>
    </row>
    <row r="74" spans="1:16" x14ac:dyDescent="0.35">
      <c r="A74" t="s">
        <v>6</v>
      </c>
      <c r="B74">
        <v>230</v>
      </c>
      <c r="C74">
        <v>2200</v>
      </c>
      <c r="D74">
        <f t="shared" si="13"/>
        <v>506000</v>
      </c>
      <c r="E74">
        <v>159</v>
      </c>
      <c r="F74">
        <f t="shared" si="7"/>
        <v>36570</v>
      </c>
      <c r="G74">
        <v>5.7</v>
      </c>
      <c r="H74">
        <f t="shared" si="8"/>
        <v>1311</v>
      </c>
      <c r="I74">
        <v>5.8</v>
      </c>
      <c r="J74">
        <f t="shared" si="9"/>
        <v>1334</v>
      </c>
      <c r="K74">
        <v>1.2</v>
      </c>
      <c r="L74">
        <f t="shared" si="10"/>
        <v>276</v>
      </c>
      <c r="M74">
        <v>3.8</v>
      </c>
      <c r="N74">
        <f t="shared" si="11"/>
        <v>874</v>
      </c>
      <c r="O74">
        <v>0.5</v>
      </c>
      <c r="P74">
        <f t="shared" si="12"/>
        <v>115</v>
      </c>
    </row>
    <row r="75" spans="1:16" x14ac:dyDescent="0.35">
      <c r="A75" t="s">
        <v>7</v>
      </c>
      <c r="B75">
        <v>25</v>
      </c>
      <c r="C75">
        <v>2610</v>
      </c>
      <c r="D75">
        <f t="shared" si="13"/>
        <v>65250</v>
      </c>
      <c r="E75">
        <v>115</v>
      </c>
      <c r="F75">
        <f t="shared" si="7"/>
        <v>2875</v>
      </c>
      <c r="G75">
        <v>4</v>
      </c>
      <c r="H75">
        <f t="shared" si="8"/>
        <v>100</v>
      </c>
      <c r="I75">
        <v>5.8</v>
      </c>
      <c r="J75">
        <f t="shared" si="9"/>
        <v>145</v>
      </c>
      <c r="K75">
        <v>0.5</v>
      </c>
      <c r="L75">
        <f t="shared" si="10"/>
        <v>12.5</v>
      </c>
      <c r="M75">
        <v>0.7</v>
      </c>
      <c r="N75">
        <f t="shared" si="11"/>
        <v>17.5</v>
      </c>
      <c r="O75">
        <v>0.04</v>
      </c>
      <c r="P75">
        <f t="shared" si="12"/>
        <v>1</v>
      </c>
    </row>
    <row r="76" spans="1:16" x14ac:dyDescent="0.35">
      <c r="A76" t="s">
        <v>37</v>
      </c>
      <c r="B76">
        <v>50</v>
      </c>
      <c r="C76">
        <v>2500</v>
      </c>
      <c r="D76">
        <f t="shared" si="13"/>
        <v>125000</v>
      </c>
      <c r="E76">
        <v>352</v>
      </c>
      <c r="F76">
        <f t="shared" si="7"/>
        <v>17600</v>
      </c>
      <c r="G76">
        <v>20</v>
      </c>
      <c r="H76">
        <f t="shared" si="8"/>
        <v>1000</v>
      </c>
      <c r="I76">
        <v>13.9</v>
      </c>
      <c r="J76">
        <f t="shared" si="9"/>
        <v>695</v>
      </c>
      <c r="K76">
        <v>7.1</v>
      </c>
      <c r="L76">
        <f t="shared" si="10"/>
        <v>355</v>
      </c>
      <c r="M76">
        <v>4</v>
      </c>
      <c r="N76">
        <f t="shared" si="11"/>
        <v>200</v>
      </c>
      <c r="O76">
        <v>0.05</v>
      </c>
      <c r="P76">
        <f t="shared" si="12"/>
        <v>2.5</v>
      </c>
    </row>
    <row r="77" spans="1:16" x14ac:dyDescent="0.35">
      <c r="A77" t="s">
        <v>8</v>
      </c>
      <c r="B77">
        <v>0</v>
      </c>
      <c r="C77">
        <v>2750</v>
      </c>
      <c r="D77">
        <f t="shared" si="13"/>
        <v>0</v>
      </c>
      <c r="E77">
        <v>420</v>
      </c>
      <c r="F77">
        <f t="shared" si="7"/>
        <v>0</v>
      </c>
      <c r="G77">
        <v>27.8</v>
      </c>
      <c r="H77">
        <f t="shared" si="8"/>
        <v>0</v>
      </c>
      <c r="I77">
        <v>12.1</v>
      </c>
      <c r="J77">
        <f t="shared" si="9"/>
        <v>0</v>
      </c>
      <c r="K77">
        <v>2.6</v>
      </c>
      <c r="L77">
        <f t="shared" si="10"/>
        <v>0</v>
      </c>
      <c r="M77">
        <v>2.2999999999999998</v>
      </c>
      <c r="N77">
        <f t="shared" si="11"/>
        <v>0</v>
      </c>
      <c r="O77">
        <v>0.3</v>
      </c>
      <c r="P77">
        <f t="shared" si="12"/>
        <v>0</v>
      </c>
    </row>
    <row r="78" spans="1:16" x14ac:dyDescent="0.35">
      <c r="A78" t="s">
        <v>78</v>
      </c>
      <c r="B78">
        <v>0</v>
      </c>
      <c r="C78">
        <v>3850</v>
      </c>
      <c r="D78">
        <f t="shared" si="13"/>
        <v>0</v>
      </c>
      <c r="E78">
        <v>352</v>
      </c>
      <c r="F78">
        <f t="shared" si="7"/>
        <v>0</v>
      </c>
      <c r="G78">
        <v>22.2</v>
      </c>
      <c r="H78">
        <f t="shared" si="8"/>
        <v>0</v>
      </c>
      <c r="I78">
        <v>9</v>
      </c>
      <c r="J78">
        <f t="shared" si="9"/>
        <v>0</v>
      </c>
      <c r="K78">
        <v>1.3</v>
      </c>
      <c r="L78">
        <f t="shared" si="10"/>
        <v>0</v>
      </c>
      <c r="M78">
        <v>2.2999999999999998</v>
      </c>
      <c r="N78">
        <f t="shared" si="11"/>
        <v>0</v>
      </c>
      <c r="O78">
        <v>0.03</v>
      </c>
      <c r="P78">
        <f t="shared" si="12"/>
        <v>0</v>
      </c>
    </row>
    <row r="79" spans="1:16" x14ac:dyDescent="0.35">
      <c r="A79" t="s">
        <v>10</v>
      </c>
      <c r="B79">
        <v>0</v>
      </c>
      <c r="C79">
        <v>2570</v>
      </c>
      <c r="D79">
        <f t="shared" si="13"/>
        <v>0</v>
      </c>
      <c r="E79">
        <v>228</v>
      </c>
      <c r="F79">
        <f t="shared" si="7"/>
        <v>0</v>
      </c>
      <c r="G79">
        <v>15</v>
      </c>
      <c r="H79">
        <f t="shared" si="8"/>
        <v>0</v>
      </c>
      <c r="I79">
        <v>6.2</v>
      </c>
      <c r="J79">
        <f t="shared" si="9"/>
        <v>0</v>
      </c>
      <c r="K79">
        <v>1.1000000000000001</v>
      </c>
      <c r="L79">
        <f t="shared" si="10"/>
        <v>0</v>
      </c>
      <c r="M79">
        <v>1.7</v>
      </c>
      <c r="N79">
        <f t="shared" si="11"/>
        <v>0</v>
      </c>
      <c r="O79">
        <v>0.02</v>
      </c>
      <c r="P79">
        <f t="shared" si="12"/>
        <v>0</v>
      </c>
    </row>
    <row r="80" spans="1:16" x14ac:dyDescent="0.35">
      <c r="A80" t="s">
        <v>21</v>
      </c>
      <c r="B80">
        <v>50</v>
      </c>
      <c r="C80">
        <v>2430</v>
      </c>
      <c r="D80">
        <f t="shared" si="13"/>
        <v>121500</v>
      </c>
      <c r="E80">
        <v>254</v>
      </c>
      <c r="F80">
        <f t="shared" si="7"/>
        <v>12700</v>
      </c>
      <c r="G80">
        <v>16.2</v>
      </c>
      <c r="H80">
        <f t="shared" si="8"/>
        <v>810</v>
      </c>
      <c r="I80">
        <v>5.2</v>
      </c>
      <c r="J80">
        <f t="shared" si="9"/>
        <v>260</v>
      </c>
      <c r="K80">
        <v>0.9</v>
      </c>
      <c r="L80">
        <f t="shared" si="10"/>
        <v>45</v>
      </c>
      <c r="M80">
        <v>1.9</v>
      </c>
      <c r="N80">
        <f t="shared" si="11"/>
        <v>95</v>
      </c>
      <c r="O80">
        <v>0.1</v>
      </c>
      <c r="P80">
        <f t="shared" si="12"/>
        <v>5</v>
      </c>
    </row>
    <row r="81" spans="1:16" x14ac:dyDescent="0.35">
      <c r="A81" t="s">
        <v>11</v>
      </c>
      <c r="B81">
        <v>14</v>
      </c>
      <c r="C81">
        <v>0</v>
      </c>
      <c r="D81">
        <f t="shared" si="13"/>
        <v>0</v>
      </c>
      <c r="E81">
        <v>0</v>
      </c>
      <c r="F81">
        <f t="shared" si="7"/>
        <v>0</v>
      </c>
      <c r="G81">
        <v>0</v>
      </c>
      <c r="H81">
        <f t="shared" si="8"/>
        <v>0</v>
      </c>
      <c r="I81">
        <v>0</v>
      </c>
      <c r="J81">
        <f t="shared" si="9"/>
        <v>0</v>
      </c>
      <c r="K81">
        <v>380</v>
      </c>
      <c r="L81">
        <f t="shared" si="10"/>
        <v>5320</v>
      </c>
      <c r="M81">
        <v>0</v>
      </c>
      <c r="N81">
        <f t="shared" si="11"/>
        <v>0</v>
      </c>
      <c r="O81">
        <v>0</v>
      </c>
      <c r="P81">
        <f t="shared" si="12"/>
        <v>0</v>
      </c>
    </row>
    <row r="82" spans="1:16" x14ac:dyDescent="0.35">
      <c r="A82" t="s">
        <v>25</v>
      </c>
      <c r="B82">
        <v>8</v>
      </c>
      <c r="C82">
        <v>0</v>
      </c>
      <c r="D82">
        <f t="shared" si="13"/>
        <v>0</v>
      </c>
      <c r="E82">
        <v>0</v>
      </c>
      <c r="F82">
        <f t="shared" si="7"/>
        <v>0</v>
      </c>
      <c r="G82">
        <v>0</v>
      </c>
      <c r="H82">
        <f t="shared" si="8"/>
        <v>0</v>
      </c>
      <c r="I82">
        <v>0</v>
      </c>
      <c r="J82">
        <f t="shared" si="9"/>
        <v>0</v>
      </c>
      <c r="K82">
        <v>230</v>
      </c>
      <c r="L82">
        <f t="shared" si="10"/>
        <v>1840</v>
      </c>
      <c r="M82">
        <v>180</v>
      </c>
      <c r="N82">
        <f t="shared" si="11"/>
        <v>1440</v>
      </c>
      <c r="O82">
        <v>0</v>
      </c>
      <c r="P82">
        <f t="shared" si="12"/>
        <v>0</v>
      </c>
    </row>
    <row r="83" spans="1:16" x14ac:dyDescent="0.35">
      <c r="A83" t="s">
        <v>19</v>
      </c>
      <c r="B83">
        <v>4</v>
      </c>
      <c r="C83">
        <v>0</v>
      </c>
      <c r="D83">
        <f t="shared" si="13"/>
        <v>0</v>
      </c>
      <c r="E83">
        <v>0</v>
      </c>
      <c r="F83">
        <f t="shared" si="7"/>
        <v>0</v>
      </c>
      <c r="G83">
        <v>0</v>
      </c>
      <c r="H83">
        <f t="shared" si="8"/>
        <v>0</v>
      </c>
      <c r="I83">
        <v>0</v>
      </c>
      <c r="J83">
        <f t="shared" si="9"/>
        <v>0</v>
      </c>
      <c r="K83">
        <v>0</v>
      </c>
      <c r="L83">
        <f t="shared" si="10"/>
        <v>0</v>
      </c>
      <c r="M83">
        <v>0</v>
      </c>
      <c r="N83">
        <f t="shared" si="11"/>
        <v>0</v>
      </c>
      <c r="O83">
        <v>390</v>
      </c>
      <c r="P83">
        <f t="shared" si="12"/>
        <v>1560</v>
      </c>
    </row>
    <row r="84" spans="1:16" x14ac:dyDescent="0.35">
      <c r="A84" t="s">
        <v>20</v>
      </c>
      <c r="B84">
        <v>5</v>
      </c>
      <c r="C84">
        <v>2000</v>
      </c>
      <c r="D84">
        <f t="shared" si="13"/>
        <v>10000</v>
      </c>
      <c r="E84">
        <v>0</v>
      </c>
      <c r="F84">
        <f t="shared" si="7"/>
        <v>0</v>
      </c>
      <c r="G84">
        <v>0</v>
      </c>
      <c r="H84">
        <f t="shared" si="8"/>
        <v>0</v>
      </c>
      <c r="I84">
        <v>0</v>
      </c>
      <c r="J84">
        <f t="shared" si="9"/>
        <v>0</v>
      </c>
      <c r="K84">
        <v>0</v>
      </c>
      <c r="L84">
        <f t="shared" si="10"/>
        <v>0</v>
      </c>
      <c r="M84">
        <v>0</v>
      </c>
      <c r="N84">
        <f t="shared" si="11"/>
        <v>0</v>
      </c>
      <c r="O84">
        <v>0</v>
      </c>
      <c r="P84">
        <f t="shared" si="12"/>
        <v>0</v>
      </c>
    </row>
    <row r="85" spans="1:16" x14ac:dyDescent="0.35">
      <c r="A85" t="s">
        <v>16</v>
      </c>
      <c r="B85">
        <v>5</v>
      </c>
      <c r="C85">
        <v>2000</v>
      </c>
      <c r="D85">
        <f t="shared" si="13"/>
        <v>10000</v>
      </c>
      <c r="E85">
        <v>0</v>
      </c>
      <c r="F85">
        <f t="shared" si="7"/>
        <v>0</v>
      </c>
      <c r="G85">
        <v>0</v>
      </c>
      <c r="H85">
        <f t="shared" si="8"/>
        <v>0</v>
      </c>
      <c r="I85">
        <v>0</v>
      </c>
      <c r="J85">
        <f t="shared" si="9"/>
        <v>0</v>
      </c>
      <c r="K85">
        <v>0</v>
      </c>
      <c r="L85">
        <f t="shared" si="10"/>
        <v>0</v>
      </c>
      <c r="M85">
        <v>0</v>
      </c>
      <c r="N85">
        <f t="shared" si="11"/>
        <v>0</v>
      </c>
      <c r="O85">
        <v>0</v>
      </c>
      <c r="P85">
        <f t="shared" si="12"/>
        <v>0</v>
      </c>
    </row>
    <row r="86" spans="1:16" x14ac:dyDescent="0.35">
      <c r="A86" t="s">
        <v>87</v>
      </c>
      <c r="B86">
        <v>0</v>
      </c>
      <c r="D86">
        <f t="shared" si="13"/>
        <v>0</v>
      </c>
      <c r="E86">
        <v>990</v>
      </c>
      <c r="F86">
        <f t="shared" si="7"/>
        <v>0</v>
      </c>
      <c r="G86">
        <v>0</v>
      </c>
      <c r="H86">
        <f t="shared" si="8"/>
        <v>0</v>
      </c>
      <c r="I86">
        <v>990</v>
      </c>
      <c r="J86">
        <f t="shared" si="9"/>
        <v>0</v>
      </c>
      <c r="K86">
        <v>0</v>
      </c>
      <c r="L86">
        <f t="shared" si="10"/>
        <v>0</v>
      </c>
      <c r="M86">
        <v>0</v>
      </c>
      <c r="N86">
        <f t="shared" si="11"/>
        <v>0</v>
      </c>
      <c r="O86">
        <v>0</v>
      </c>
      <c r="P86">
        <f t="shared" si="12"/>
        <v>0</v>
      </c>
    </row>
    <row r="87" spans="1:16" x14ac:dyDescent="0.35">
      <c r="A87" t="s">
        <v>53</v>
      </c>
      <c r="B87">
        <v>0</v>
      </c>
      <c r="D87">
        <f t="shared" si="13"/>
        <v>0</v>
      </c>
    </row>
    <row r="88" spans="1:16" x14ac:dyDescent="0.35">
      <c r="A88" t="s">
        <v>17</v>
      </c>
      <c r="B88">
        <f>SUM(B71:B87)</f>
        <v>1000</v>
      </c>
      <c r="D88">
        <f>SUM(D71:D87)</f>
        <v>2617110</v>
      </c>
      <c r="F88">
        <f>SUM(F71:F86)</f>
        <v>145822</v>
      </c>
      <c r="H88">
        <f>SUM(H71:H86)</f>
        <v>5486.9</v>
      </c>
      <c r="J88">
        <f>SUM(J71:J86)</f>
        <v>5390.2000000000007</v>
      </c>
      <c r="L88">
        <f>SUM(L71:L86)</f>
        <v>8213.9</v>
      </c>
      <c r="N88">
        <f>SUM(N71:N86)</f>
        <v>3694.8</v>
      </c>
      <c r="P88">
        <f>SUM(P71:P86)</f>
        <v>1709.63</v>
      </c>
    </row>
    <row r="89" spans="1:16" x14ac:dyDescent="0.35">
      <c r="A89" t="s">
        <v>12</v>
      </c>
      <c r="D89">
        <f>PRODUCT(D88,0.001)</f>
        <v>2617.11</v>
      </c>
      <c r="F89">
        <f>PRODUCT(F88,0.001)</f>
        <v>145.822</v>
      </c>
      <c r="H89">
        <f>PRODUCT(H88,0.001)</f>
        <v>5.4868999999999994</v>
      </c>
      <c r="J89">
        <f>PRODUCT(J88,0.001)</f>
        <v>5.390200000000001</v>
      </c>
      <c r="L89">
        <f>PRODUCT(L88,0.001)</f>
        <v>8.2139000000000006</v>
      </c>
      <c r="N89">
        <f>PRODUCT(N88,0.001)</f>
        <v>3.6948000000000003</v>
      </c>
      <c r="P89">
        <f>PRODUCT(P88,0.001)</f>
        <v>1.7096300000000002</v>
      </c>
    </row>
    <row r="90" spans="1:16" x14ac:dyDescent="0.35">
      <c r="A90" t="s">
        <v>13</v>
      </c>
      <c r="D90">
        <v>2600</v>
      </c>
      <c r="F90">
        <v>130</v>
      </c>
      <c r="H90">
        <v>5.3</v>
      </c>
      <c r="J90">
        <v>4.3</v>
      </c>
      <c r="L90">
        <v>8</v>
      </c>
      <c r="N90">
        <v>3.5</v>
      </c>
      <c r="P90">
        <v>1.5</v>
      </c>
    </row>
    <row r="103" spans="1:16" x14ac:dyDescent="0.35">
      <c r="A103" s="5" t="s">
        <v>86</v>
      </c>
      <c r="B103" s="5"/>
      <c r="C103" s="5"/>
      <c r="D103" s="5"/>
      <c r="E103" s="5"/>
      <c r="H103" s="9" t="s">
        <v>82</v>
      </c>
      <c r="I103" s="9"/>
      <c r="J103" s="9"/>
      <c r="K103" s="9"/>
      <c r="L103" s="9"/>
      <c r="M103" s="9"/>
      <c r="N103" s="9"/>
      <c r="O103" s="9"/>
    </row>
    <row r="104" spans="1:16" x14ac:dyDescent="0.35">
      <c r="A104" t="s">
        <v>14</v>
      </c>
      <c r="B104" s="11" t="s">
        <v>15</v>
      </c>
      <c r="C104" s="19" t="s">
        <v>72</v>
      </c>
      <c r="D104" s="19"/>
      <c r="E104" s="19" t="s">
        <v>1</v>
      </c>
      <c r="F104" s="19"/>
      <c r="G104" s="19" t="s">
        <v>18</v>
      </c>
      <c r="H104" s="19"/>
      <c r="I104" s="19" t="s">
        <v>22</v>
      </c>
      <c r="J104" s="19"/>
      <c r="K104" s="19" t="s">
        <v>2</v>
      </c>
      <c r="L104" s="19"/>
      <c r="M104" s="19" t="s">
        <v>3</v>
      </c>
      <c r="N104" s="19"/>
      <c r="O104" s="19" t="s">
        <v>23</v>
      </c>
      <c r="P104" s="19"/>
    </row>
    <row r="105" spans="1:16" x14ac:dyDescent="0.35">
      <c r="A105" t="s">
        <v>4</v>
      </c>
      <c r="B105">
        <v>100</v>
      </c>
      <c r="C105">
        <v>2640</v>
      </c>
      <c r="D105">
        <f>PRODUCT(B105,C105)</f>
        <v>264000</v>
      </c>
      <c r="E105">
        <v>113</v>
      </c>
      <c r="F105">
        <f>PRODUCT(B105,E105)</f>
        <v>11300</v>
      </c>
      <c r="G105">
        <v>4.0999999999999996</v>
      </c>
      <c r="H105">
        <f>PRODUCT(B105,G105)</f>
        <v>409.99999999999994</v>
      </c>
      <c r="I105">
        <v>4.8</v>
      </c>
      <c r="J105">
        <f>PRODUCT(B105,I105)</f>
        <v>480</v>
      </c>
      <c r="K105">
        <v>0.6</v>
      </c>
      <c r="L105">
        <f>PRODUCT(B105,K105)</f>
        <v>60</v>
      </c>
      <c r="M105">
        <v>1.7</v>
      </c>
      <c r="N105">
        <f>PRODUCT(B105,M105)</f>
        <v>170</v>
      </c>
      <c r="O105">
        <v>7.0000000000000007E-2</v>
      </c>
      <c r="P105">
        <f>PRODUCT(B105,O105)</f>
        <v>7.0000000000000009</v>
      </c>
    </row>
    <row r="106" spans="1:16" x14ac:dyDescent="0.35">
      <c r="A106" t="s">
        <v>5</v>
      </c>
      <c r="B106">
        <v>420</v>
      </c>
      <c r="C106">
        <v>3160</v>
      </c>
      <c r="D106">
        <f>PRODUCT(B106,C106)</f>
        <v>1327200</v>
      </c>
      <c r="E106">
        <v>135</v>
      </c>
      <c r="F106">
        <f t="shared" ref="F106:F120" si="14">PRODUCT(B106,E106)</f>
        <v>56700</v>
      </c>
      <c r="G106">
        <v>3.4</v>
      </c>
      <c r="H106">
        <f t="shared" ref="H106:H120" si="15">PRODUCT(B106,G106)</f>
        <v>1428</v>
      </c>
      <c r="I106">
        <v>4.9000000000000004</v>
      </c>
      <c r="J106">
        <f t="shared" ref="J106:J120" si="16">PRODUCT(B106,I106)</f>
        <v>2058</v>
      </c>
      <c r="K106">
        <v>0.6</v>
      </c>
      <c r="L106">
        <f t="shared" ref="L106:L120" si="17">PRODUCT(B106,K106)</f>
        <v>252</v>
      </c>
      <c r="M106">
        <v>1.8</v>
      </c>
      <c r="N106">
        <f t="shared" ref="N106:N120" si="18">PRODUCT(B106,M106)</f>
        <v>756</v>
      </c>
      <c r="O106">
        <v>0.02</v>
      </c>
      <c r="P106">
        <f t="shared" ref="P106:P120" si="19">PRODUCT(B106,O106)</f>
        <v>8.4</v>
      </c>
    </row>
    <row r="107" spans="1:16" x14ac:dyDescent="0.35">
      <c r="A107" t="s">
        <v>52</v>
      </c>
      <c r="B107">
        <v>0</v>
      </c>
      <c r="C107">
        <v>3350</v>
      </c>
      <c r="D107">
        <f t="shared" ref="D107:D121" si="20">PRODUCT(B107,C107)</f>
        <v>0</v>
      </c>
      <c r="E107">
        <v>83</v>
      </c>
      <c r="F107">
        <f t="shared" si="14"/>
        <v>0</v>
      </c>
      <c r="G107">
        <v>2.6</v>
      </c>
      <c r="H107">
        <f t="shared" si="15"/>
        <v>0</v>
      </c>
      <c r="I107">
        <v>3.8</v>
      </c>
      <c r="J107">
        <f t="shared" si="16"/>
        <v>0</v>
      </c>
      <c r="K107">
        <v>0.3</v>
      </c>
      <c r="L107">
        <f t="shared" si="17"/>
        <v>0</v>
      </c>
      <c r="M107">
        <v>0.4</v>
      </c>
      <c r="N107">
        <f t="shared" si="18"/>
        <v>0</v>
      </c>
      <c r="O107">
        <v>0.2</v>
      </c>
      <c r="P107">
        <f t="shared" si="19"/>
        <v>0</v>
      </c>
    </row>
    <row r="108" spans="1:16" x14ac:dyDescent="0.35">
      <c r="A108" t="s">
        <v>6</v>
      </c>
      <c r="B108">
        <v>50</v>
      </c>
      <c r="C108">
        <v>2200</v>
      </c>
      <c r="D108">
        <f t="shared" si="20"/>
        <v>110000</v>
      </c>
      <c r="E108">
        <v>159</v>
      </c>
      <c r="F108">
        <f t="shared" si="14"/>
        <v>7950</v>
      </c>
      <c r="G108">
        <v>5.7</v>
      </c>
      <c r="H108">
        <f t="shared" si="15"/>
        <v>285</v>
      </c>
      <c r="I108">
        <v>5.8</v>
      </c>
      <c r="J108">
        <f t="shared" si="16"/>
        <v>290</v>
      </c>
      <c r="K108">
        <v>1.2</v>
      </c>
      <c r="L108">
        <f t="shared" si="17"/>
        <v>60</v>
      </c>
      <c r="M108">
        <v>3.8</v>
      </c>
      <c r="N108">
        <f t="shared" si="18"/>
        <v>190</v>
      </c>
      <c r="O108">
        <v>0.5</v>
      </c>
      <c r="P108">
        <f t="shared" si="19"/>
        <v>25</v>
      </c>
    </row>
    <row r="109" spans="1:16" x14ac:dyDescent="0.35">
      <c r="A109" t="s">
        <v>7</v>
      </c>
      <c r="B109">
        <v>25</v>
      </c>
      <c r="C109">
        <v>2610</v>
      </c>
      <c r="D109">
        <f t="shared" si="20"/>
        <v>65250</v>
      </c>
      <c r="E109">
        <v>115</v>
      </c>
      <c r="F109">
        <f t="shared" si="14"/>
        <v>2875</v>
      </c>
      <c r="G109">
        <v>4</v>
      </c>
      <c r="H109">
        <f t="shared" si="15"/>
        <v>100</v>
      </c>
      <c r="I109">
        <v>5.8</v>
      </c>
      <c r="J109">
        <f t="shared" si="16"/>
        <v>145</v>
      </c>
      <c r="K109">
        <v>0.5</v>
      </c>
      <c r="L109">
        <f t="shared" si="17"/>
        <v>12.5</v>
      </c>
      <c r="M109">
        <v>0.7</v>
      </c>
      <c r="N109">
        <f t="shared" si="18"/>
        <v>17.5</v>
      </c>
      <c r="O109">
        <v>0.04</v>
      </c>
      <c r="P109">
        <f t="shared" si="19"/>
        <v>1</v>
      </c>
    </row>
    <row r="110" spans="1:16" x14ac:dyDescent="0.35">
      <c r="A110" t="s">
        <v>37</v>
      </c>
      <c r="B110">
        <v>100</v>
      </c>
      <c r="C110">
        <v>2500</v>
      </c>
      <c r="D110">
        <f t="shared" si="20"/>
        <v>250000</v>
      </c>
      <c r="E110">
        <v>352</v>
      </c>
      <c r="F110">
        <f t="shared" si="14"/>
        <v>35200</v>
      </c>
      <c r="G110">
        <v>20</v>
      </c>
      <c r="H110">
        <f t="shared" si="15"/>
        <v>2000</v>
      </c>
      <c r="I110">
        <v>13.9</v>
      </c>
      <c r="J110">
        <f t="shared" si="16"/>
        <v>1390</v>
      </c>
      <c r="K110">
        <v>7.1</v>
      </c>
      <c r="L110">
        <f t="shared" si="17"/>
        <v>710</v>
      </c>
      <c r="M110">
        <v>4</v>
      </c>
      <c r="N110">
        <f t="shared" si="18"/>
        <v>400</v>
      </c>
      <c r="O110">
        <v>0.05</v>
      </c>
      <c r="P110">
        <f t="shared" si="19"/>
        <v>5</v>
      </c>
    </row>
    <row r="111" spans="1:16" x14ac:dyDescent="0.35">
      <c r="A111" t="s">
        <v>8</v>
      </c>
      <c r="B111">
        <v>0</v>
      </c>
      <c r="C111">
        <v>2750</v>
      </c>
      <c r="D111">
        <f t="shared" si="20"/>
        <v>0</v>
      </c>
      <c r="E111">
        <v>420</v>
      </c>
      <c r="F111">
        <f t="shared" si="14"/>
        <v>0</v>
      </c>
      <c r="G111">
        <v>27.8</v>
      </c>
      <c r="H111">
        <f t="shared" si="15"/>
        <v>0</v>
      </c>
      <c r="I111">
        <v>12.1</v>
      </c>
      <c r="J111">
        <f t="shared" si="16"/>
        <v>0</v>
      </c>
      <c r="K111">
        <v>2.6</v>
      </c>
      <c r="L111">
        <f t="shared" si="17"/>
        <v>0</v>
      </c>
      <c r="M111">
        <v>2.2999999999999998</v>
      </c>
      <c r="N111">
        <f t="shared" si="18"/>
        <v>0</v>
      </c>
      <c r="O111">
        <v>0.3</v>
      </c>
      <c r="P111">
        <f t="shared" si="19"/>
        <v>0</v>
      </c>
    </row>
    <row r="112" spans="1:16" x14ac:dyDescent="0.35">
      <c r="A112" t="s">
        <v>78</v>
      </c>
      <c r="B112">
        <v>50</v>
      </c>
      <c r="C112">
        <v>3850</v>
      </c>
      <c r="D112">
        <f t="shared" si="20"/>
        <v>192500</v>
      </c>
      <c r="E112">
        <v>352</v>
      </c>
      <c r="F112">
        <f t="shared" si="14"/>
        <v>17600</v>
      </c>
      <c r="G112">
        <v>22.2</v>
      </c>
      <c r="H112">
        <f t="shared" si="15"/>
        <v>1110</v>
      </c>
      <c r="I112">
        <v>9</v>
      </c>
      <c r="J112">
        <f t="shared" si="16"/>
        <v>450</v>
      </c>
      <c r="K112">
        <v>1.3</v>
      </c>
      <c r="L112">
        <f t="shared" si="17"/>
        <v>65</v>
      </c>
      <c r="M112">
        <v>2.2999999999999998</v>
      </c>
      <c r="N112">
        <f t="shared" si="18"/>
        <v>114.99999999999999</v>
      </c>
      <c r="O112">
        <v>0.03</v>
      </c>
      <c r="P112">
        <f t="shared" si="19"/>
        <v>1.5</v>
      </c>
    </row>
    <row r="113" spans="1:16" x14ac:dyDescent="0.35">
      <c r="A113" t="s">
        <v>10</v>
      </c>
      <c r="B113">
        <v>75</v>
      </c>
      <c r="C113">
        <v>2570</v>
      </c>
      <c r="D113">
        <f t="shared" si="20"/>
        <v>192750</v>
      </c>
      <c r="E113">
        <v>228</v>
      </c>
      <c r="F113">
        <f t="shared" si="14"/>
        <v>17100</v>
      </c>
      <c r="G113">
        <v>15</v>
      </c>
      <c r="H113">
        <f t="shared" si="15"/>
        <v>1125</v>
      </c>
      <c r="I113">
        <v>6.2</v>
      </c>
      <c r="J113">
        <f t="shared" si="16"/>
        <v>465</v>
      </c>
      <c r="K113">
        <v>1.1000000000000001</v>
      </c>
      <c r="L113">
        <f t="shared" si="17"/>
        <v>82.5</v>
      </c>
      <c r="M113">
        <v>1.7</v>
      </c>
      <c r="N113">
        <f t="shared" si="18"/>
        <v>127.5</v>
      </c>
      <c r="O113">
        <v>0.02</v>
      </c>
      <c r="P113">
        <f t="shared" si="19"/>
        <v>1.5</v>
      </c>
    </row>
    <row r="114" spans="1:16" x14ac:dyDescent="0.35">
      <c r="A114" t="s">
        <v>21</v>
      </c>
      <c r="B114">
        <v>100</v>
      </c>
      <c r="C114">
        <v>2430</v>
      </c>
      <c r="D114">
        <f t="shared" si="20"/>
        <v>243000</v>
      </c>
      <c r="E114">
        <v>254</v>
      </c>
      <c r="F114">
        <f t="shared" si="14"/>
        <v>25400</v>
      </c>
      <c r="G114">
        <v>16.2</v>
      </c>
      <c r="H114">
        <f t="shared" si="15"/>
        <v>1620</v>
      </c>
      <c r="I114">
        <v>5.2</v>
      </c>
      <c r="J114">
        <f t="shared" si="16"/>
        <v>520</v>
      </c>
      <c r="K114">
        <v>0.9</v>
      </c>
      <c r="L114">
        <f t="shared" si="17"/>
        <v>90</v>
      </c>
      <c r="M114">
        <v>1.9</v>
      </c>
      <c r="N114">
        <f t="shared" si="18"/>
        <v>190</v>
      </c>
      <c r="O114">
        <v>0.1</v>
      </c>
      <c r="P114">
        <f t="shared" si="19"/>
        <v>10</v>
      </c>
    </row>
    <row r="115" spans="1:16" x14ac:dyDescent="0.35">
      <c r="A115" t="s">
        <v>11</v>
      </c>
      <c r="B115">
        <v>57</v>
      </c>
      <c r="C115">
        <v>0</v>
      </c>
      <c r="D115">
        <f t="shared" si="20"/>
        <v>0</v>
      </c>
      <c r="E115">
        <v>0</v>
      </c>
      <c r="F115">
        <f t="shared" si="14"/>
        <v>0</v>
      </c>
      <c r="G115">
        <v>0</v>
      </c>
      <c r="H115">
        <f t="shared" si="15"/>
        <v>0</v>
      </c>
      <c r="I115">
        <v>0</v>
      </c>
      <c r="J115">
        <f t="shared" si="16"/>
        <v>0</v>
      </c>
      <c r="K115">
        <v>380</v>
      </c>
      <c r="L115">
        <f t="shared" si="17"/>
        <v>21660</v>
      </c>
      <c r="M115">
        <v>0</v>
      </c>
      <c r="N115">
        <f t="shared" si="18"/>
        <v>0</v>
      </c>
      <c r="O115">
        <v>0</v>
      </c>
      <c r="P115">
        <f t="shared" si="19"/>
        <v>0</v>
      </c>
    </row>
    <row r="116" spans="1:16" x14ac:dyDescent="0.35">
      <c r="A116" t="s">
        <v>25</v>
      </c>
      <c r="B116">
        <v>9</v>
      </c>
      <c r="C116">
        <v>0</v>
      </c>
      <c r="D116">
        <f t="shared" si="20"/>
        <v>0</v>
      </c>
      <c r="E116">
        <v>0</v>
      </c>
      <c r="F116">
        <f t="shared" si="14"/>
        <v>0</v>
      </c>
      <c r="G116">
        <v>0</v>
      </c>
      <c r="H116">
        <f t="shared" si="15"/>
        <v>0</v>
      </c>
      <c r="I116">
        <v>0</v>
      </c>
      <c r="J116">
        <f t="shared" si="16"/>
        <v>0</v>
      </c>
      <c r="K116">
        <v>230</v>
      </c>
      <c r="L116">
        <f t="shared" si="17"/>
        <v>2070</v>
      </c>
      <c r="M116">
        <v>180</v>
      </c>
      <c r="N116">
        <f t="shared" si="18"/>
        <v>1620</v>
      </c>
      <c r="O116">
        <v>0</v>
      </c>
      <c r="P116">
        <f t="shared" si="19"/>
        <v>0</v>
      </c>
    </row>
    <row r="117" spans="1:16" x14ac:dyDescent="0.35">
      <c r="A117" t="s">
        <v>19</v>
      </c>
      <c r="B117">
        <v>4</v>
      </c>
      <c r="C117">
        <v>0</v>
      </c>
      <c r="D117">
        <f t="shared" si="20"/>
        <v>0</v>
      </c>
      <c r="E117">
        <v>0</v>
      </c>
      <c r="F117">
        <f t="shared" si="14"/>
        <v>0</v>
      </c>
      <c r="G117">
        <v>0</v>
      </c>
      <c r="H117">
        <f t="shared" si="15"/>
        <v>0</v>
      </c>
      <c r="I117">
        <v>0</v>
      </c>
      <c r="J117">
        <f t="shared" si="16"/>
        <v>0</v>
      </c>
      <c r="K117">
        <v>0</v>
      </c>
      <c r="L117">
        <f t="shared" si="17"/>
        <v>0</v>
      </c>
      <c r="M117">
        <v>0</v>
      </c>
      <c r="N117">
        <f t="shared" si="18"/>
        <v>0</v>
      </c>
      <c r="O117">
        <v>390</v>
      </c>
      <c r="P117">
        <f t="shared" si="19"/>
        <v>1560</v>
      </c>
    </row>
    <row r="118" spans="1:16" x14ac:dyDescent="0.35">
      <c r="A118" t="s">
        <v>20</v>
      </c>
      <c r="B118">
        <v>5</v>
      </c>
      <c r="C118">
        <v>2000</v>
      </c>
      <c r="D118">
        <f t="shared" si="20"/>
        <v>10000</v>
      </c>
      <c r="E118">
        <v>0</v>
      </c>
      <c r="F118">
        <f t="shared" si="14"/>
        <v>0</v>
      </c>
      <c r="G118">
        <v>0</v>
      </c>
      <c r="H118">
        <f t="shared" si="15"/>
        <v>0</v>
      </c>
      <c r="I118">
        <v>0</v>
      </c>
      <c r="J118">
        <f t="shared" si="16"/>
        <v>0</v>
      </c>
      <c r="K118">
        <v>0</v>
      </c>
      <c r="L118">
        <f t="shared" si="17"/>
        <v>0</v>
      </c>
      <c r="M118">
        <v>0</v>
      </c>
      <c r="N118">
        <f t="shared" si="18"/>
        <v>0</v>
      </c>
      <c r="O118">
        <v>0</v>
      </c>
      <c r="P118">
        <f t="shared" si="19"/>
        <v>0</v>
      </c>
    </row>
    <row r="119" spans="1:16" x14ac:dyDescent="0.35">
      <c r="A119" t="s">
        <v>16</v>
      </c>
      <c r="B119">
        <v>5</v>
      </c>
      <c r="C119">
        <v>2000</v>
      </c>
      <c r="D119">
        <f t="shared" si="20"/>
        <v>10000</v>
      </c>
      <c r="E119">
        <v>0</v>
      </c>
      <c r="F119">
        <f t="shared" si="14"/>
        <v>0</v>
      </c>
      <c r="G119">
        <v>0</v>
      </c>
      <c r="H119">
        <f t="shared" si="15"/>
        <v>0</v>
      </c>
      <c r="I119">
        <v>0</v>
      </c>
      <c r="J119">
        <f t="shared" si="16"/>
        <v>0</v>
      </c>
      <c r="K119">
        <v>0</v>
      </c>
      <c r="L119">
        <f t="shared" si="17"/>
        <v>0</v>
      </c>
      <c r="M119">
        <v>0</v>
      </c>
      <c r="N119">
        <f t="shared" si="18"/>
        <v>0</v>
      </c>
      <c r="O119">
        <v>0</v>
      </c>
      <c r="P119">
        <f t="shared" si="19"/>
        <v>0</v>
      </c>
    </row>
    <row r="120" spans="1:16" x14ac:dyDescent="0.35">
      <c r="A120" t="s">
        <v>87</v>
      </c>
      <c r="B120">
        <v>0</v>
      </c>
      <c r="D120">
        <f t="shared" si="20"/>
        <v>0</v>
      </c>
      <c r="E120">
        <v>990</v>
      </c>
      <c r="F120">
        <f t="shared" si="14"/>
        <v>0</v>
      </c>
      <c r="G120">
        <v>0</v>
      </c>
      <c r="H120">
        <f t="shared" si="15"/>
        <v>0</v>
      </c>
      <c r="I120">
        <v>990</v>
      </c>
      <c r="J120">
        <f t="shared" si="16"/>
        <v>0</v>
      </c>
      <c r="K120">
        <v>0</v>
      </c>
      <c r="L120">
        <f t="shared" si="17"/>
        <v>0</v>
      </c>
      <c r="M120">
        <v>0</v>
      </c>
      <c r="N120">
        <f t="shared" si="18"/>
        <v>0</v>
      </c>
      <c r="O120">
        <v>0</v>
      </c>
      <c r="P120">
        <f t="shared" si="19"/>
        <v>0</v>
      </c>
    </row>
    <row r="121" spans="1:16" x14ac:dyDescent="0.35">
      <c r="A121" t="s">
        <v>53</v>
      </c>
      <c r="B121">
        <v>0</v>
      </c>
      <c r="D121">
        <f t="shared" si="20"/>
        <v>0</v>
      </c>
    </row>
    <row r="122" spans="1:16" x14ac:dyDescent="0.35">
      <c r="A122" t="s">
        <v>17</v>
      </c>
      <c r="B122">
        <f>SUM(B105:B121)</f>
        <v>1000</v>
      </c>
      <c r="D122">
        <f>SUM(D105:D121)</f>
        <v>2664700</v>
      </c>
      <c r="F122">
        <f>SUM(F105:F120)</f>
        <v>174125</v>
      </c>
      <c r="H122">
        <f>SUM(H105:H120)</f>
        <v>8078</v>
      </c>
      <c r="J122">
        <f>SUM(J105:J120)</f>
        <v>5798</v>
      </c>
      <c r="L122">
        <f>SUM(L105:L120)</f>
        <v>25062</v>
      </c>
      <c r="N122">
        <f>SUM(N105:N120)</f>
        <v>3586</v>
      </c>
      <c r="P122">
        <f>SUM(P105:P120)</f>
        <v>1619.4</v>
      </c>
    </row>
    <row r="123" spans="1:16" x14ac:dyDescent="0.35">
      <c r="A123" t="s">
        <v>12</v>
      </c>
      <c r="D123">
        <f>PRODUCT(D122,0.001)</f>
        <v>2664.7000000000003</v>
      </c>
      <c r="F123">
        <f>PRODUCT(F122,0.001)</f>
        <v>174.125</v>
      </c>
      <c r="H123">
        <f>PRODUCT(H122,0.001)</f>
        <v>8.0779999999999994</v>
      </c>
      <c r="J123">
        <f>PRODUCT(J122,0.001)</f>
        <v>5.798</v>
      </c>
      <c r="L123">
        <f>PRODUCT(L122,0.001)</f>
        <v>25.062000000000001</v>
      </c>
      <c r="N123">
        <f>PRODUCT(N122,0.001)</f>
        <v>3.5859999999999999</v>
      </c>
      <c r="P123">
        <f>PRODUCT(P122,0.001)</f>
        <v>1.6194000000000002</v>
      </c>
    </row>
    <row r="124" spans="1:16" x14ac:dyDescent="0.35">
      <c r="A124" t="s">
        <v>13</v>
      </c>
      <c r="D124">
        <v>2650</v>
      </c>
      <c r="F124">
        <v>150</v>
      </c>
      <c r="H124">
        <v>6.9</v>
      </c>
      <c r="J124">
        <v>5.8</v>
      </c>
      <c r="L124">
        <v>25</v>
      </c>
      <c r="N124">
        <v>3.5</v>
      </c>
      <c r="P124">
        <v>1.5</v>
      </c>
    </row>
    <row r="126" spans="1:16" x14ac:dyDescent="0.35">
      <c r="A126" s="5" t="s">
        <v>83</v>
      </c>
    </row>
    <row r="127" spans="1:16" x14ac:dyDescent="0.35">
      <c r="A127" t="s">
        <v>85</v>
      </c>
    </row>
    <row r="128" spans="1:16" x14ac:dyDescent="0.35">
      <c r="A128" t="s">
        <v>84</v>
      </c>
    </row>
  </sheetData>
  <mergeCells count="21">
    <mergeCell ref="O2:P2"/>
    <mergeCell ref="C2:D2"/>
    <mergeCell ref="E2:F2"/>
    <mergeCell ref="G2:H2"/>
    <mergeCell ref="I2:J2"/>
    <mergeCell ref="K2:L2"/>
    <mergeCell ref="M2:N2"/>
    <mergeCell ref="C104:D104"/>
    <mergeCell ref="M70:N70"/>
    <mergeCell ref="O70:P70"/>
    <mergeCell ref="E104:F104"/>
    <mergeCell ref="G104:H104"/>
    <mergeCell ref="I104:J104"/>
    <mergeCell ref="K104:L104"/>
    <mergeCell ref="M104:N104"/>
    <mergeCell ref="O104:P104"/>
    <mergeCell ref="C70:D70"/>
    <mergeCell ref="E70:F70"/>
    <mergeCell ref="G70:H70"/>
    <mergeCell ref="I70:J70"/>
    <mergeCell ref="K70:L70"/>
  </mergeCells>
  <pageMargins left="0.7" right="0.7" top="0.75" bottom="0.75" header="0.3" footer="0.3"/>
  <pageSetup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topLeftCell="A133" workbookViewId="0">
      <selection activeCell="B74" sqref="B74"/>
    </sheetView>
  </sheetViews>
  <sheetFormatPr defaultRowHeight="15" x14ac:dyDescent="0.25"/>
  <cols>
    <col min="1" max="1" width="11.85546875" customWidth="1"/>
  </cols>
  <sheetData>
    <row r="1" spans="1:16" x14ac:dyDescent="0.35">
      <c r="A1" s="5" t="s">
        <v>90</v>
      </c>
      <c r="B1" s="5"/>
      <c r="C1" s="5"/>
      <c r="D1" s="5"/>
      <c r="E1" s="5"/>
      <c r="F1" s="5"/>
      <c r="G1" s="5"/>
    </row>
    <row r="2" spans="1:16" x14ac:dyDescent="0.35">
      <c r="A2" t="s">
        <v>14</v>
      </c>
      <c r="B2" s="11" t="s">
        <v>15</v>
      </c>
      <c r="C2" s="19" t="s">
        <v>72</v>
      </c>
      <c r="D2" s="19"/>
      <c r="E2" s="19" t="s">
        <v>1</v>
      </c>
      <c r="F2" s="19"/>
      <c r="G2" s="19" t="s">
        <v>18</v>
      </c>
      <c r="H2" s="19"/>
      <c r="I2" s="19" t="s">
        <v>22</v>
      </c>
      <c r="J2" s="19"/>
      <c r="K2" s="19" t="s">
        <v>2</v>
      </c>
      <c r="L2" s="19"/>
      <c r="M2" s="19" t="s">
        <v>3</v>
      </c>
      <c r="N2" s="19"/>
      <c r="O2" s="19" t="s">
        <v>23</v>
      </c>
      <c r="P2" s="19"/>
    </row>
    <row r="3" spans="1:16" x14ac:dyDescent="0.35">
      <c r="A3" t="s">
        <v>4</v>
      </c>
      <c r="B3">
        <v>0</v>
      </c>
      <c r="C3">
        <v>2640</v>
      </c>
      <c r="D3">
        <f>PRODUCT(B3,C3)</f>
        <v>0</v>
      </c>
      <c r="E3">
        <v>113</v>
      </c>
      <c r="F3">
        <f>PRODUCT(B3,E3)</f>
        <v>0</v>
      </c>
      <c r="G3">
        <v>4.0999999999999996</v>
      </c>
      <c r="H3">
        <f>PRODUCT(B3,G3)</f>
        <v>0</v>
      </c>
      <c r="I3">
        <v>4.8</v>
      </c>
      <c r="J3">
        <f>PRODUCT(B3,I3)</f>
        <v>0</v>
      </c>
      <c r="K3">
        <v>0.6</v>
      </c>
      <c r="L3">
        <f>PRODUCT(B3,K3)</f>
        <v>0</v>
      </c>
      <c r="M3">
        <v>1.7</v>
      </c>
      <c r="N3">
        <f>PRODUCT(B3,M3)</f>
        <v>0</v>
      </c>
      <c r="O3">
        <v>7.0000000000000007E-2</v>
      </c>
      <c r="P3">
        <f>PRODUCT(B3,O3)</f>
        <v>0</v>
      </c>
    </row>
    <row r="4" spans="1:16" x14ac:dyDescent="0.35">
      <c r="A4" t="s">
        <v>5</v>
      </c>
      <c r="B4">
        <v>281</v>
      </c>
      <c r="C4">
        <v>3160</v>
      </c>
      <c r="D4">
        <f>PRODUCT(B4,C4)</f>
        <v>887960</v>
      </c>
      <c r="E4">
        <v>135</v>
      </c>
      <c r="F4">
        <f t="shared" ref="F4:F19" si="0">PRODUCT(B4,E4)</f>
        <v>37935</v>
      </c>
      <c r="G4">
        <v>3.4</v>
      </c>
      <c r="H4">
        <f t="shared" ref="H4:H19" si="1">PRODUCT(B4,G4)</f>
        <v>955.4</v>
      </c>
      <c r="I4">
        <v>4.9000000000000004</v>
      </c>
      <c r="J4">
        <f t="shared" ref="J4:J19" si="2">PRODUCT(B4,I4)</f>
        <v>1376.9</v>
      </c>
      <c r="K4">
        <v>0.6</v>
      </c>
      <c r="L4">
        <f t="shared" ref="L4:L19" si="3">PRODUCT(B4,K4)</f>
        <v>168.6</v>
      </c>
      <c r="M4">
        <v>1.8</v>
      </c>
      <c r="N4">
        <f t="shared" ref="N4:N19" si="4">PRODUCT(B4,M4)</f>
        <v>505.8</v>
      </c>
      <c r="O4">
        <v>0.02</v>
      </c>
      <c r="P4">
        <f t="shared" ref="P4:P19" si="5">PRODUCT(B4,O4)</f>
        <v>5.62</v>
      </c>
    </row>
    <row r="5" spans="1:16" x14ac:dyDescent="0.35">
      <c r="A5" t="s">
        <v>52</v>
      </c>
      <c r="B5">
        <v>200</v>
      </c>
      <c r="C5">
        <v>3350</v>
      </c>
      <c r="D5">
        <f t="shared" ref="D5:D20" si="6">PRODUCT(B5,C5)</f>
        <v>670000</v>
      </c>
      <c r="E5">
        <v>83</v>
      </c>
      <c r="F5">
        <f t="shared" si="0"/>
        <v>16600</v>
      </c>
      <c r="G5">
        <v>2.6</v>
      </c>
      <c r="H5">
        <f t="shared" si="1"/>
        <v>520</v>
      </c>
      <c r="I5">
        <v>3.8</v>
      </c>
      <c r="J5">
        <f t="shared" si="2"/>
        <v>760</v>
      </c>
      <c r="K5">
        <v>0.3</v>
      </c>
      <c r="L5">
        <f t="shared" si="3"/>
        <v>60</v>
      </c>
      <c r="M5">
        <v>0.4</v>
      </c>
      <c r="N5">
        <f t="shared" si="4"/>
        <v>80</v>
      </c>
      <c r="O5">
        <v>0.2</v>
      </c>
      <c r="P5">
        <f t="shared" si="5"/>
        <v>40</v>
      </c>
    </row>
    <row r="6" spans="1:16" x14ac:dyDescent="0.35">
      <c r="A6" t="s">
        <v>6</v>
      </c>
      <c r="B6">
        <v>0</v>
      </c>
      <c r="C6">
        <v>2200</v>
      </c>
      <c r="D6">
        <f t="shared" si="6"/>
        <v>0</v>
      </c>
      <c r="E6">
        <v>159</v>
      </c>
      <c r="F6">
        <f t="shared" si="0"/>
        <v>0</v>
      </c>
      <c r="G6">
        <v>5.7</v>
      </c>
      <c r="H6">
        <f t="shared" si="1"/>
        <v>0</v>
      </c>
      <c r="I6">
        <v>5.8</v>
      </c>
      <c r="J6">
        <f t="shared" si="2"/>
        <v>0</v>
      </c>
      <c r="K6">
        <v>1.2</v>
      </c>
      <c r="L6">
        <f t="shared" si="3"/>
        <v>0</v>
      </c>
      <c r="M6">
        <v>3.8</v>
      </c>
      <c r="N6">
        <f t="shared" si="4"/>
        <v>0</v>
      </c>
      <c r="O6">
        <v>0.5</v>
      </c>
      <c r="P6">
        <f t="shared" si="5"/>
        <v>0</v>
      </c>
    </row>
    <row r="7" spans="1:16" x14ac:dyDescent="0.35">
      <c r="A7" t="s">
        <v>7</v>
      </c>
      <c r="B7">
        <v>0</v>
      </c>
      <c r="C7">
        <v>2610</v>
      </c>
      <c r="D7">
        <f t="shared" si="6"/>
        <v>0</v>
      </c>
      <c r="E7">
        <v>115</v>
      </c>
      <c r="F7">
        <f t="shared" si="0"/>
        <v>0</v>
      </c>
      <c r="G7">
        <v>4</v>
      </c>
      <c r="H7">
        <f t="shared" si="1"/>
        <v>0</v>
      </c>
      <c r="I7">
        <v>5.8</v>
      </c>
      <c r="J7">
        <f t="shared" si="2"/>
        <v>0</v>
      </c>
      <c r="K7">
        <v>0.5</v>
      </c>
      <c r="L7">
        <f t="shared" si="3"/>
        <v>0</v>
      </c>
      <c r="M7">
        <v>0.7</v>
      </c>
      <c r="N7">
        <f t="shared" si="4"/>
        <v>0</v>
      </c>
      <c r="O7">
        <v>0.04</v>
      </c>
      <c r="P7">
        <f t="shared" si="5"/>
        <v>0</v>
      </c>
    </row>
    <row r="8" spans="1:16" x14ac:dyDescent="0.35">
      <c r="A8" t="s">
        <v>37</v>
      </c>
      <c r="B8">
        <v>55</v>
      </c>
      <c r="C8">
        <v>2500</v>
      </c>
      <c r="D8">
        <f t="shared" si="6"/>
        <v>137500</v>
      </c>
      <c r="E8">
        <v>352</v>
      </c>
      <c r="F8">
        <f t="shared" si="0"/>
        <v>19360</v>
      </c>
      <c r="G8">
        <v>20</v>
      </c>
      <c r="H8">
        <f t="shared" si="1"/>
        <v>1100</v>
      </c>
      <c r="I8">
        <v>13.9</v>
      </c>
      <c r="J8">
        <f t="shared" si="2"/>
        <v>764.5</v>
      </c>
      <c r="K8">
        <v>7.1</v>
      </c>
      <c r="L8">
        <f t="shared" si="3"/>
        <v>390.5</v>
      </c>
      <c r="M8">
        <v>4</v>
      </c>
      <c r="N8">
        <f t="shared" si="4"/>
        <v>220</v>
      </c>
      <c r="O8">
        <v>0.05</v>
      </c>
      <c r="P8">
        <f t="shared" si="5"/>
        <v>2.75</v>
      </c>
    </row>
    <row r="9" spans="1:16" x14ac:dyDescent="0.35">
      <c r="A9" t="s">
        <v>8</v>
      </c>
      <c r="B9">
        <v>320</v>
      </c>
      <c r="C9">
        <v>2750</v>
      </c>
      <c r="D9">
        <f t="shared" si="6"/>
        <v>880000</v>
      </c>
      <c r="E9">
        <v>420</v>
      </c>
      <c r="F9">
        <f t="shared" si="0"/>
        <v>134400</v>
      </c>
      <c r="G9">
        <v>27.8</v>
      </c>
      <c r="H9">
        <f t="shared" si="1"/>
        <v>8896</v>
      </c>
      <c r="I9">
        <v>12.2</v>
      </c>
      <c r="J9">
        <f t="shared" si="2"/>
        <v>3904</v>
      </c>
      <c r="K9">
        <v>2.6</v>
      </c>
      <c r="L9">
        <f t="shared" si="3"/>
        <v>832</v>
      </c>
      <c r="M9">
        <v>2.2999999999999998</v>
      </c>
      <c r="N9">
        <f t="shared" si="4"/>
        <v>736</v>
      </c>
      <c r="O9">
        <v>0.3</v>
      </c>
      <c r="P9">
        <f t="shared" si="5"/>
        <v>96</v>
      </c>
    </row>
    <row r="10" spans="1:16" x14ac:dyDescent="0.35">
      <c r="A10" t="s">
        <v>78</v>
      </c>
      <c r="B10">
        <v>0</v>
      </c>
      <c r="C10">
        <v>3850</v>
      </c>
      <c r="D10">
        <f t="shared" si="6"/>
        <v>0</v>
      </c>
      <c r="E10">
        <v>352</v>
      </c>
      <c r="F10">
        <f t="shared" si="0"/>
        <v>0</v>
      </c>
      <c r="G10">
        <v>22.2</v>
      </c>
      <c r="H10">
        <f t="shared" si="1"/>
        <v>0</v>
      </c>
      <c r="I10">
        <v>9</v>
      </c>
      <c r="J10">
        <f t="shared" si="2"/>
        <v>0</v>
      </c>
      <c r="K10">
        <v>1.3</v>
      </c>
      <c r="L10">
        <f t="shared" si="3"/>
        <v>0</v>
      </c>
      <c r="M10">
        <v>2.2999999999999998</v>
      </c>
      <c r="N10">
        <f t="shared" si="4"/>
        <v>0</v>
      </c>
      <c r="O10">
        <v>0.03</v>
      </c>
      <c r="P10">
        <f t="shared" si="5"/>
        <v>0</v>
      </c>
    </row>
    <row r="11" spans="1:16" x14ac:dyDescent="0.35">
      <c r="A11" t="s">
        <v>10</v>
      </c>
      <c r="B11">
        <v>50</v>
      </c>
      <c r="C11">
        <v>2570</v>
      </c>
      <c r="D11">
        <f t="shared" si="6"/>
        <v>128500</v>
      </c>
      <c r="E11">
        <v>228</v>
      </c>
      <c r="F11">
        <f t="shared" si="0"/>
        <v>11400</v>
      </c>
      <c r="G11">
        <v>15</v>
      </c>
      <c r="H11">
        <f t="shared" si="1"/>
        <v>750</v>
      </c>
      <c r="I11">
        <v>6.2</v>
      </c>
      <c r="J11">
        <f t="shared" si="2"/>
        <v>310</v>
      </c>
      <c r="K11">
        <v>1.1000000000000001</v>
      </c>
      <c r="L11">
        <f t="shared" si="3"/>
        <v>55.000000000000007</v>
      </c>
      <c r="M11">
        <v>1.7</v>
      </c>
      <c r="N11">
        <f t="shared" si="4"/>
        <v>85</v>
      </c>
      <c r="O11">
        <v>0.02</v>
      </c>
      <c r="P11">
        <f t="shared" si="5"/>
        <v>1</v>
      </c>
    </row>
    <row r="12" spans="1:16" x14ac:dyDescent="0.35">
      <c r="A12" t="s">
        <v>21</v>
      </c>
      <c r="B12">
        <v>0</v>
      </c>
      <c r="C12">
        <v>2430</v>
      </c>
      <c r="D12">
        <f t="shared" si="6"/>
        <v>0</v>
      </c>
      <c r="E12">
        <v>254</v>
      </c>
      <c r="F12">
        <f t="shared" si="0"/>
        <v>0</v>
      </c>
      <c r="G12">
        <v>16.2</v>
      </c>
      <c r="H12">
        <f t="shared" si="1"/>
        <v>0</v>
      </c>
      <c r="I12">
        <v>5.2</v>
      </c>
      <c r="J12">
        <f t="shared" si="2"/>
        <v>0</v>
      </c>
      <c r="K12">
        <v>0.9</v>
      </c>
      <c r="L12">
        <f t="shared" si="3"/>
        <v>0</v>
      </c>
      <c r="M12">
        <v>1.9</v>
      </c>
      <c r="N12">
        <f t="shared" si="4"/>
        <v>0</v>
      </c>
      <c r="O12">
        <v>0.1</v>
      </c>
      <c r="P12">
        <f t="shared" si="5"/>
        <v>0</v>
      </c>
    </row>
    <row r="13" spans="1:16" x14ac:dyDescent="0.35">
      <c r="A13" t="s">
        <v>98</v>
      </c>
      <c r="B13">
        <v>50</v>
      </c>
      <c r="C13">
        <v>2350</v>
      </c>
      <c r="D13">
        <f t="shared" si="6"/>
        <v>117500</v>
      </c>
      <c r="E13">
        <v>414</v>
      </c>
      <c r="F13">
        <f t="shared" si="0"/>
        <v>20700</v>
      </c>
      <c r="G13">
        <v>16.100000000000001</v>
      </c>
      <c r="H13">
        <f t="shared" si="1"/>
        <v>805.00000000000011</v>
      </c>
      <c r="I13">
        <v>16.3</v>
      </c>
      <c r="J13">
        <f t="shared" si="2"/>
        <v>815</v>
      </c>
      <c r="K13">
        <v>3.9</v>
      </c>
      <c r="L13">
        <f t="shared" si="3"/>
        <v>195</v>
      </c>
      <c r="M13">
        <v>2.7</v>
      </c>
      <c r="N13">
        <f t="shared" si="4"/>
        <v>135</v>
      </c>
      <c r="O13">
        <v>2.2000000000000002</v>
      </c>
      <c r="P13">
        <f t="shared" si="5"/>
        <v>110.00000000000001</v>
      </c>
    </row>
    <row r="14" spans="1:16" x14ac:dyDescent="0.35">
      <c r="A14" t="s">
        <v>11</v>
      </c>
      <c r="B14">
        <v>13</v>
      </c>
      <c r="C14">
        <v>0</v>
      </c>
      <c r="D14">
        <f t="shared" si="6"/>
        <v>0</v>
      </c>
      <c r="E14">
        <v>0</v>
      </c>
      <c r="F14">
        <f t="shared" si="0"/>
        <v>0</v>
      </c>
      <c r="G14">
        <v>0</v>
      </c>
      <c r="H14">
        <f t="shared" si="1"/>
        <v>0</v>
      </c>
      <c r="I14">
        <v>0</v>
      </c>
      <c r="J14">
        <f t="shared" si="2"/>
        <v>0</v>
      </c>
      <c r="K14">
        <v>380</v>
      </c>
      <c r="L14">
        <f t="shared" si="3"/>
        <v>4940</v>
      </c>
      <c r="M14">
        <v>0</v>
      </c>
      <c r="N14">
        <f t="shared" si="4"/>
        <v>0</v>
      </c>
      <c r="O14">
        <v>0</v>
      </c>
      <c r="P14">
        <f t="shared" si="5"/>
        <v>0</v>
      </c>
    </row>
    <row r="15" spans="1:16" x14ac:dyDescent="0.35">
      <c r="A15" t="s">
        <v>25</v>
      </c>
      <c r="B15">
        <v>16</v>
      </c>
      <c r="C15">
        <v>0</v>
      </c>
      <c r="D15">
        <f t="shared" si="6"/>
        <v>0</v>
      </c>
      <c r="E15">
        <v>0</v>
      </c>
      <c r="F15">
        <f t="shared" si="0"/>
        <v>0</v>
      </c>
      <c r="G15">
        <v>0</v>
      </c>
      <c r="H15">
        <f t="shared" si="1"/>
        <v>0</v>
      </c>
      <c r="I15">
        <v>0</v>
      </c>
      <c r="J15">
        <f t="shared" si="2"/>
        <v>0</v>
      </c>
      <c r="K15">
        <v>230</v>
      </c>
      <c r="L15">
        <f t="shared" si="3"/>
        <v>3680</v>
      </c>
      <c r="M15">
        <v>180</v>
      </c>
      <c r="N15">
        <f t="shared" si="4"/>
        <v>2880</v>
      </c>
      <c r="O15">
        <v>0</v>
      </c>
      <c r="P15">
        <f t="shared" si="5"/>
        <v>0</v>
      </c>
    </row>
    <row r="16" spans="1:16" x14ac:dyDescent="0.35">
      <c r="A16" t="s">
        <v>19</v>
      </c>
      <c r="B16">
        <v>5</v>
      </c>
      <c r="C16">
        <v>0</v>
      </c>
      <c r="D16">
        <f t="shared" si="6"/>
        <v>0</v>
      </c>
      <c r="E16">
        <v>0</v>
      </c>
      <c r="F16">
        <f t="shared" si="0"/>
        <v>0</v>
      </c>
      <c r="G16">
        <v>0</v>
      </c>
      <c r="H16">
        <f t="shared" si="1"/>
        <v>0</v>
      </c>
      <c r="I16">
        <v>0</v>
      </c>
      <c r="J16">
        <f t="shared" si="2"/>
        <v>0</v>
      </c>
      <c r="K16">
        <v>0</v>
      </c>
      <c r="L16">
        <f t="shared" si="3"/>
        <v>0</v>
      </c>
      <c r="M16">
        <v>0</v>
      </c>
      <c r="N16">
        <f t="shared" si="4"/>
        <v>0</v>
      </c>
      <c r="O16">
        <v>390</v>
      </c>
      <c r="P16">
        <f t="shared" si="5"/>
        <v>1950</v>
      </c>
    </row>
    <row r="17" spans="1:16" x14ac:dyDescent="0.35">
      <c r="A17" t="s">
        <v>20</v>
      </c>
      <c r="B17">
        <v>5</v>
      </c>
      <c r="C17">
        <v>2000</v>
      </c>
      <c r="D17">
        <f t="shared" si="6"/>
        <v>10000</v>
      </c>
      <c r="E17">
        <v>0</v>
      </c>
      <c r="F17">
        <f t="shared" si="0"/>
        <v>0</v>
      </c>
      <c r="G17">
        <v>0</v>
      </c>
      <c r="H17">
        <f t="shared" si="1"/>
        <v>0</v>
      </c>
      <c r="I17">
        <v>0</v>
      </c>
      <c r="J17">
        <f t="shared" si="2"/>
        <v>0</v>
      </c>
      <c r="K17">
        <v>0</v>
      </c>
      <c r="L17">
        <f t="shared" si="3"/>
        <v>0</v>
      </c>
      <c r="M17">
        <v>0</v>
      </c>
      <c r="N17">
        <f t="shared" si="4"/>
        <v>0</v>
      </c>
      <c r="O17">
        <v>0</v>
      </c>
      <c r="P17">
        <f t="shared" si="5"/>
        <v>0</v>
      </c>
    </row>
    <row r="18" spans="1:16" x14ac:dyDescent="0.35">
      <c r="A18" t="s">
        <v>16</v>
      </c>
      <c r="B18">
        <v>5</v>
      </c>
      <c r="C18">
        <v>2000</v>
      </c>
      <c r="D18">
        <f t="shared" si="6"/>
        <v>10000</v>
      </c>
      <c r="E18">
        <v>0</v>
      </c>
      <c r="F18">
        <f t="shared" si="0"/>
        <v>0</v>
      </c>
      <c r="G18">
        <v>0</v>
      </c>
      <c r="H18">
        <f t="shared" si="1"/>
        <v>0</v>
      </c>
      <c r="I18">
        <v>0</v>
      </c>
      <c r="J18">
        <f t="shared" si="2"/>
        <v>0</v>
      </c>
      <c r="K18">
        <v>0</v>
      </c>
      <c r="L18">
        <f t="shared" si="3"/>
        <v>0</v>
      </c>
      <c r="M18">
        <v>0</v>
      </c>
      <c r="N18">
        <f t="shared" si="4"/>
        <v>0</v>
      </c>
      <c r="O18">
        <v>0</v>
      </c>
      <c r="P18">
        <f t="shared" si="5"/>
        <v>0</v>
      </c>
    </row>
    <row r="19" spans="1:16" x14ac:dyDescent="0.35">
      <c r="A19" t="s">
        <v>87</v>
      </c>
      <c r="B19">
        <v>0</v>
      </c>
      <c r="C19">
        <v>0</v>
      </c>
      <c r="D19">
        <f t="shared" si="6"/>
        <v>0</v>
      </c>
      <c r="E19">
        <v>990</v>
      </c>
      <c r="F19">
        <f t="shared" si="0"/>
        <v>0</v>
      </c>
      <c r="G19">
        <v>0</v>
      </c>
      <c r="H19">
        <f t="shared" si="1"/>
        <v>0</v>
      </c>
      <c r="I19">
        <v>990</v>
      </c>
      <c r="J19">
        <f t="shared" si="2"/>
        <v>0</v>
      </c>
      <c r="K19">
        <v>0</v>
      </c>
      <c r="L19">
        <f t="shared" si="3"/>
        <v>0</v>
      </c>
      <c r="M19">
        <v>0</v>
      </c>
      <c r="N19">
        <f t="shared" si="4"/>
        <v>0</v>
      </c>
      <c r="O19">
        <v>0</v>
      </c>
      <c r="P19">
        <f t="shared" si="5"/>
        <v>0</v>
      </c>
    </row>
    <row r="20" spans="1:16" x14ac:dyDescent="0.35">
      <c r="A20" t="s">
        <v>100</v>
      </c>
      <c r="B20">
        <v>0</v>
      </c>
      <c r="D20">
        <f t="shared" si="6"/>
        <v>0</v>
      </c>
    </row>
    <row r="21" spans="1:16" x14ac:dyDescent="0.35">
      <c r="A21" t="s">
        <v>17</v>
      </c>
      <c r="B21">
        <f>SUM(B3:B20)</f>
        <v>1000</v>
      </c>
      <c r="D21">
        <f>SUM(D3:D20)</f>
        <v>2841460</v>
      </c>
      <c r="F21">
        <f>SUM(F3:F19)</f>
        <v>240395</v>
      </c>
      <c r="H21">
        <f>SUM(H3:H19)</f>
        <v>13026.4</v>
      </c>
      <c r="J21">
        <f>SUM(J3:J19)</f>
        <v>7930.4</v>
      </c>
      <c r="L21">
        <f>SUM(L3:L19)</f>
        <v>10321.1</v>
      </c>
      <c r="N21">
        <f>SUM(N3:N19)</f>
        <v>4641.8</v>
      </c>
      <c r="P21">
        <f>SUM(P3:P19)</f>
        <v>2205.37</v>
      </c>
    </row>
    <row r="22" spans="1:16" x14ac:dyDescent="0.35">
      <c r="A22" t="s">
        <v>12</v>
      </c>
      <c r="D22">
        <f>PRODUCT(D21,0.001)</f>
        <v>2841.46</v>
      </c>
      <c r="F22">
        <f>PRODUCT(F21,0.001)</f>
        <v>240.39500000000001</v>
      </c>
      <c r="H22">
        <f>PRODUCT(H21,0.001)</f>
        <v>13.026400000000001</v>
      </c>
      <c r="J22">
        <f>PRODUCT(J21,0.001)</f>
        <v>7.9303999999999997</v>
      </c>
      <c r="L22">
        <f>PRODUCT(L21,0.001)</f>
        <v>10.321100000000001</v>
      </c>
      <c r="N22">
        <f>PRODUCT(N21,0.001)</f>
        <v>4.6417999999999999</v>
      </c>
      <c r="P22">
        <f>PRODUCT(P21,0.001)</f>
        <v>2.2053699999999998</v>
      </c>
    </row>
    <row r="23" spans="1:16" x14ac:dyDescent="0.35">
      <c r="A23" t="s">
        <v>13</v>
      </c>
      <c r="D23">
        <v>2850</v>
      </c>
      <c r="F23">
        <v>205</v>
      </c>
      <c r="H23">
        <v>10.6</v>
      </c>
      <c r="J23">
        <v>7.8</v>
      </c>
      <c r="L23">
        <v>10</v>
      </c>
      <c r="N23">
        <v>4.5</v>
      </c>
      <c r="P23">
        <v>2</v>
      </c>
    </row>
    <row r="26" spans="1:16" x14ac:dyDescent="0.35">
      <c r="A26" t="s">
        <v>24</v>
      </c>
    </row>
    <row r="27" spans="1:16" x14ac:dyDescent="0.35">
      <c r="A27" t="s">
        <v>54</v>
      </c>
    </row>
    <row r="28" spans="1:16" x14ac:dyDescent="0.35">
      <c r="A28" t="s">
        <v>55</v>
      </c>
    </row>
    <row r="29" spans="1:16" x14ac:dyDescent="0.35">
      <c r="A29" t="s">
        <v>74</v>
      </c>
    </row>
    <row r="30" spans="1:16" x14ac:dyDescent="0.35">
      <c r="A30" t="s">
        <v>56</v>
      </c>
    </row>
    <row r="31" spans="1:16" x14ac:dyDescent="0.35">
      <c r="A31" t="s">
        <v>57</v>
      </c>
    </row>
    <row r="32" spans="1:16" x14ac:dyDescent="0.35">
      <c r="A32" t="s">
        <v>58</v>
      </c>
    </row>
    <row r="33" spans="1:8" x14ac:dyDescent="0.35">
      <c r="A33" t="s">
        <v>59</v>
      </c>
    </row>
    <row r="34" spans="1:8" x14ac:dyDescent="0.35">
      <c r="A34" t="s">
        <v>60</v>
      </c>
    </row>
    <row r="35" spans="1:8" x14ac:dyDescent="0.35">
      <c r="A35" t="s">
        <v>75</v>
      </c>
    </row>
    <row r="36" spans="1:8" x14ac:dyDescent="0.35">
      <c r="A36" t="s">
        <v>76</v>
      </c>
    </row>
    <row r="37" spans="1:8" x14ac:dyDescent="0.35">
      <c r="A37" t="s">
        <v>77</v>
      </c>
    </row>
    <row r="40" spans="1:8" x14ac:dyDescent="0.35">
      <c r="C40" t="s">
        <v>96</v>
      </c>
      <c r="H40" t="s">
        <v>35</v>
      </c>
    </row>
    <row r="41" spans="1:8" x14ac:dyDescent="0.35">
      <c r="C41" t="s">
        <v>27</v>
      </c>
      <c r="H41" t="s">
        <v>34</v>
      </c>
    </row>
    <row r="42" spans="1:8" x14ac:dyDescent="0.35">
      <c r="C42" t="s">
        <v>28</v>
      </c>
      <c r="H42" t="s">
        <v>38</v>
      </c>
    </row>
    <row r="43" spans="1:8" x14ac:dyDescent="0.35">
      <c r="C43" t="s">
        <v>29</v>
      </c>
      <c r="H43" t="s">
        <v>39</v>
      </c>
    </row>
    <row r="44" spans="1:8" x14ac:dyDescent="0.35">
      <c r="C44" t="s">
        <v>30</v>
      </c>
      <c r="H44" t="s">
        <v>34</v>
      </c>
    </row>
    <row r="45" spans="1:8" x14ac:dyDescent="0.35">
      <c r="C45" t="s">
        <v>31</v>
      </c>
      <c r="H45" t="s">
        <v>36</v>
      </c>
    </row>
    <row r="46" spans="1:8" x14ac:dyDescent="0.35">
      <c r="C46" t="s">
        <v>32</v>
      </c>
      <c r="H46" t="s">
        <v>40</v>
      </c>
    </row>
    <row r="47" spans="1:8" x14ac:dyDescent="0.35">
      <c r="H47" t="s">
        <v>41</v>
      </c>
    </row>
    <row r="48" spans="1:8" x14ac:dyDescent="0.35">
      <c r="H48" t="s">
        <v>42</v>
      </c>
    </row>
    <row r="49" spans="1:8" x14ac:dyDescent="0.35">
      <c r="H49" t="s">
        <v>99</v>
      </c>
    </row>
    <row r="50" spans="1:8" x14ac:dyDescent="0.35">
      <c r="H50" t="s">
        <v>43</v>
      </c>
    </row>
    <row r="51" spans="1:8" x14ac:dyDescent="0.35">
      <c r="H51" t="s">
        <v>44</v>
      </c>
    </row>
    <row r="52" spans="1:8" x14ac:dyDescent="0.35">
      <c r="H52" t="s">
        <v>45</v>
      </c>
    </row>
    <row r="53" spans="1:8" x14ac:dyDescent="0.35">
      <c r="H53" t="s">
        <v>46</v>
      </c>
    </row>
    <row r="54" spans="1:8" x14ac:dyDescent="0.35">
      <c r="H54" t="s">
        <v>47</v>
      </c>
    </row>
    <row r="55" spans="1:8" x14ac:dyDescent="0.35">
      <c r="H55" t="s">
        <v>48</v>
      </c>
    </row>
    <row r="56" spans="1:8" x14ac:dyDescent="0.35">
      <c r="H56" t="s">
        <v>49</v>
      </c>
    </row>
    <row r="57" spans="1:8" x14ac:dyDescent="0.35">
      <c r="H57" t="s">
        <v>88</v>
      </c>
    </row>
    <row r="59" spans="1:8" x14ac:dyDescent="0.35">
      <c r="A59" t="s">
        <v>51</v>
      </c>
    </row>
    <row r="60" spans="1:8" x14ac:dyDescent="0.35">
      <c r="A60" t="s">
        <v>64</v>
      </c>
    </row>
    <row r="69" spans="1:16" x14ac:dyDescent="0.35">
      <c r="A69" s="5" t="s">
        <v>92</v>
      </c>
      <c r="I69" s="9" t="s">
        <v>91</v>
      </c>
      <c r="J69" s="9"/>
      <c r="K69" s="9"/>
      <c r="L69" s="9"/>
      <c r="M69" s="9"/>
      <c r="N69" s="9"/>
      <c r="O69" s="9"/>
      <c r="P69" s="12"/>
    </row>
    <row r="70" spans="1:16" x14ac:dyDescent="0.35">
      <c r="A70" t="s">
        <v>14</v>
      </c>
      <c r="B70" s="11" t="s">
        <v>15</v>
      </c>
      <c r="C70" s="19" t="s">
        <v>72</v>
      </c>
      <c r="D70" s="19"/>
      <c r="E70" s="19" t="s">
        <v>1</v>
      </c>
      <c r="F70" s="19"/>
      <c r="G70" s="19" t="s">
        <v>18</v>
      </c>
      <c r="H70" s="19"/>
      <c r="I70" s="19" t="s">
        <v>22</v>
      </c>
      <c r="J70" s="19"/>
      <c r="K70" s="19" t="s">
        <v>2</v>
      </c>
      <c r="L70" s="19"/>
      <c r="M70" s="19" t="s">
        <v>3</v>
      </c>
      <c r="N70" s="19"/>
      <c r="O70" s="19" t="s">
        <v>23</v>
      </c>
      <c r="P70" s="19"/>
    </row>
    <row r="71" spans="1:16" x14ac:dyDescent="0.35">
      <c r="A71" t="s">
        <v>4</v>
      </c>
      <c r="B71">
        <v>0</v>
      </c>
      <c r="C71">
        <v>2640</v>
      </c>
      <c r="D71">
        <f>PRODUCT(B71,C71)</f>
        <v>0</v>
      </c>
      <c r="E71">
        <v>113</v>
      </c>
      <c r="F71">
        <f>PRODUCT(B71,E71)</f>
        <v>0</v>
      </c>
      <c r="G71">
        <v>4.0999999999999996</v>
      </c>
      <c r="H71">
        <f>PRODUCT(B71,G71)</f>
        <v>0</v>
      </c>
      <c r="I71">
        <v>4.8</v>
      </c>
      <c r="J71">
        <f>PRODUCT(B71,I71)</f>
        <v>0</v>
      </c>
      <c r="K71">
        <v>0.6</v>
      </c>
      <c r="L71">
        <f>PRODUCT(B71,K71)</f>
        <v>0</v>
      </c>
      <c r="M71">
        <v>1.7</v>
      </c>
      <c r="N71">
        <f>PRODUCT(B71,M71)</f>
        <v>0</v>
      </c>
      <c r="O71">
        <v>7.0000000000000007E-2</v>
      </c>
      <c r="P71">
        <f>PRODUCT(B71,O71)</f>
        <v>0</v>
      </c>
    </row>
    <row r="72" spans="1:16" x14ac:dyDescent="0.35">
      <c r="A72" t="s">
        <v>5</v>
      </c>
      <c r="B72">
        <v>465</v>
      </c>
      <c r="C72">
        <v>3160</v>
      </c>
      <c r="D72">
        <f>PRODUCT(B72,C72)</f>
        <v>1469400</v>
      </c>
      <c r="E72">
        <v>135</v>
      </c>
      <c r="F72">
        <f t="shared" ref="F72:F88" si="7">PRODUCT(B72,E72)</f>
        <v>62775</v>
      </c>
      <c r="G72">
        <v>3.4</v>
      </c>
      <c r="H72">
        <f t="shared" ref="H72:H88" si="8">PRODUCT(B72,G72)</f>
        <v>1581</v>
      </c>
      <c r="I72">
        <v>4.9000000000000004</v>
      </c>
      <c r="J72">
        <f t="shared" ref="J72:J87" si="9">PRODUCT(B72,I72)</f>
        <v>2278.5</v>
      </c>
      <c r="K72">
        <v>0.6</v>
      </c>
      <c r="L72">
        <f t="shared" ref="L72:L87" si="10">PRODUCT(B72,K72)</f>
        <v>279</v>
      </c>
      <c r="M72">
        <v>1.8</v>
      </c>
      <c r="N72">
        <f t="shared" ref="N72:N87" si="11">PRODUCT(B72,M72)</f>
        <v>837</v>
      </c>
      <c r="O72">
        <v>0.02</v>
      </c>
      <c r="P72">
        <f t="shared" ref="P72:P87" si="12">PRODUCT(B72,O72)</f>
        <v>9.3000000000000007</v>
      </c>
    </row>
    <row r="73" spans="1:16" x14ac:dyDescent="0.35">
      <c r="A73" t="s">
        <v>52</v>
      </c>
      <c r="B73">
        <v>64</v>
      </c>
      <c r="C73">
        <v>3350</v>
      </c>
      <c r="D73">
        <f t="shared" ref="D73:D88" si="13">PRODUCT(B73,C73)</f>
        <v>214400</v>
      </c>
      <c r="E73">
        <v>83</v>
      </c>
      <c r="F73">
        <f t="shared" si="7"/>
        <v>5312</v>
      </c>
      <c r="G73">
        <v>2.6</v>
      </c>
      <c r="H73">
        <f t="shared" si="8"/>
        <v>166.4</v>
      </c>
      <c r="I73">
        <v>3.8</v>
      </c>
      <c r="J73">
        <f t="shared" si="9"/>
        <v>243.2</v>
      </c>
      <c r="K73">
        <v>0.3</v>
      </c>
      <c r="L73">
        <f t="shared" si="10"/>
        <v>19.2</v>
      </c>
      <c r="M73">
        <v>0.4</v>
      </c>
      <c r="N73">
        <f t="shared" si="11"/>
        <v>25.6</v>
      </c>
      <c r="O73">
        <v>0.2</v>
      </c>
      <c r="P73">
        <f t="shared" si="12"/>
        <v>12.8</v>
      </c>
    </row>
    <row r="74" spans="1:16" x14ac:dyDescent="0.35">
      <c r="A74" t="s">
        <v>6</v>
      </c>
      <c r="B74">
        <v>174</v>
      </c>
      <c r="C74">
        <v>2200</v>
      </c>
      <c r="D74">
        <f t="shared" si="13"/>
        <v>382800</v>
      </c>
      <c r="E74">
        <v>159</v>
      </c>
      <c r="F74">
        <f t="shared" si="7"/>
        <v>27666</v>
      </c>
      <c r="G74">
        <v>5.7</v>
      </c>
      <c r="H74">
        <f t="shared" si="8"/>
        <v>991.80000000000007</v>
      </c>
      <c r="I74">
        <v>5.8</v>
      </c>
      <c r="J74">
        <f t="shared" si="9"/>
        <v>1009.1999999999999</v>
      </c>
      <c r="K74">
        <v>1.2</v>
      </c>
      <c r="L74">
        <f t="shared" si="10"/>
        <v>208.79999999999998</v>
      </c>
      <c r="M74">
        <v>3.8</v>
      </c>
      <c r="N74">
        <f t="shared" si="11"/>
        <v>661.19999999999993</v>
      </c>
      <c r="O74">
        <v>0.5</v>
      </c>
      <c r="P74">
        <f t="shared" si="12"/>
        <v>87</v>
      </c>
    </row>
    <row r="75" spans="1:16" x14ac:dyDescent="0.35">
      <c r="A75" t="s">
        <v>7</v>
      </c>
      <c r="B75">
        <v>0</v>
      </c>
      <c r="C75">
        <v>2610</v>
      </c>
      <c r="D75">
        <f t="shared" si="13"/>
        <v>0</v>
      </c>
      <c r="E75">
        <v>115</v>
      </c>
      <c r="F75">
        <f t="shared" si="7"/>
        <v>0</v>
      </c>
      <c r="G75">
        <v>4</v>
      </c>
      <c r="H75">
        <f t="shared" si="8"/>
        <v>0</v>
      </c>
      <c r="I75">
        <v>5.8</v>
      </c>
      <c r="J75">
        <f t="shared" si="9"/>
        <v>0</v>
      </c>
      <c r="K75">
        <v>0.5</v>
      </c>
      <c r="L75">
        <f t="shared" si="10"/>
        <v>0</v>
      </c>
      <c r="M75">
        <v>0.7</v>
      </c>
      <c r="N75">
        <f t="shared" si="11"/>
        <v>0</v>
      </c>
      <c r="O75">
        <v>0.04</v>
      </c>
      <c r="P75">
        <f t="shared" si="12"/>
        <v>0</v>
      </c>
    </row>
    <row r="76" spans="1:16" x14ac:dyDescent="0.35">
      <c r="A76" t="s">
        <v>37</v>
      </c>
      <c r="B76">
        <v>100</v>
      </c>
      <c r="C76">
        <v>2500</v>
      </c>
      <c r="D76">
        <f t="shared" si="13"/>
        <v>250000</v>
      </c>
      <c r="E76">
        <v>352</v>
      </c>
      <c r="F76">
        <f t="shared" si="7"/>
        <v>35200</v>
      </c>
      <c r="G76">
        <v>20</v>
      </c>
      <c r="H76">
        <f t="shared" si="8"/>
        <v>2000</v>
      </c>
      <c r="I76">
        <v>13.9</v>
      </c>
      <c r="J76">
        <f t="shared" si="9"/>
        <v>1390</v>
      </c>
      <c r="K76">
        <v>7.1</v>
      </c>
      <c r="L76">
        <f t="shared" si="10"/>
        <v>710</v>
      </c>
      <c r="M76">
        <v>4</v>
      </c>
      <c r="N76">
        <f t="shared" si="11"/>
        <v>400</v>
      </c>
      <c r="O76">
        <v>0.05</v>
      </c>
      <c r="P76">
        <f t="shared" si="12"/>
        <v>5</v>
      </c>
    </row>
    <row r="77" spans="1:16" x14ac:dyDescent="0.35">
      <c r="A77" t="s">
        <v>8</v>
      </c>
      <c r="B77">
        <v>80</v>
      </c>
      <c r="C77">
        <v>2750</v>
      </c>
      <c r="D77">
        <f t="shared" si="13"/>
        <v>220000</v>
      </c>
      <c r="E77">
        <v>420</v>
      </c>
      <c r="F77">
        <f t="shared" si="7"/>
        <v>33600</v>
      </c>
      <c r="G77">
        <v>27.8</v>
      </c>
      <c r="H77">
        <f t="shared" si="8"/>
        <v>2224</v>
      </c>
      <c r="I77">
        <v>12.1</v>
      </c>
      <c r="J77">
        <f t="shared" si="9"/>
        <v>968</v>
      </c>
      <c r="K77">
        <v>2.6</v>
      </c>
      <c r="L77">
        <f t="shared" si="10"/>
        <v>208</v>
      </c>
      <c r="M77">
        <v>2.2999999999999998</v>
      </c>
      <c r="N77">
        <f t="shared" si="11"/>
        <v>184</v>
      </c>
      <c r="O77">
        <v>0.3</v>
      </c>
      <c r="P77">
        <f t="shared" si="12"/>
        <v>24</v>
      </c>
    </row>
    <row r="78" spans="1:16" x14ac:dyDescent="0.35">
      <c r="A78" t="s">
        <v>78</v>
      </c>
      <c r="B78">
        <v>0</v>
      </c>
      <c r="C78">
        <v>3850</v>
      </c>
      <c r="D78">
        <f t="shared" si="13"/>
        <v>0</v>
      </c>
      <c r="E78">
        <v>352</v>
      </c>
      <c r="F78">
        <f t="shared" si="7"/>
        <v>0</v>
      </c>
      <c r="G78">
        <v>22.2</v>
      </c>
      <c r="H78">
        <f t="shared" si="8"/>
        <v>0</v>
      </c>
      <c r="I78">
        <v>9</v>
      </c>
      <c r="J78">
        <f t="shared" si="9"/>
        <v>0</v>
      </c>
      <c r="K78">
        <v>1.3</v>
      </c>
      <c r="L78">
        <f t="shared" si="10"/>
        <v>0</v>
      </c>
      <c r="M78">
        <v>2.2999999999999998</v>
      </c>
      <c r="N78">
        <f t="shared" si="11"/>
        <v>0</v>
      </c>
      <c r="O78">
        <v>0.03</v>
      </c>
      <c r="P78">
        <f t="shared" si="12"/>
        <v>0</v>
      </c>
    </row>
    <row r="79" spans="1:16" x14ac:dyDescent="0.35">
      <c r="A79" t="s">
        <v>10</v>
      </c>
      <c r="B79">
        <v>80</v>
      </c>
      <c r="C79">
        <v>2570</v>
      </c>
      <c r="D79">
        <f t="shared" si="13"/>
        <v>205600</v>
      </c>
      <c r="E79">
        <v>228</v>
      </c>
      <c r="F79">
        <f t="shared" si="7"/>
        <v>18240</v>
      </c>
      <c r="G79">
        <v>15</v>
      </c>
      <c r="H79">
        <f t="shared" si="8"/>
        <v>1200</v>
      </c>
      <c r="I79">
        <v>6.2</v>
      </c>
      <c r="J79">
        <f t="shared" si="9"/>
        <v>496</v>
      </c>
      <c r="K79">
        <v>1.1000000000000001</v>
      </c>
      <c r="L79">
        <f t="shared" si="10"/>
        <v>88</v>
      </c>
      <c r="M79">
        <v>1.7</v>
      </c>
      <c r="N79">
        <f t="shared" si="11"/>
        <v>136</v>
      </c>
      <c r="O79">
        <v>0.02</v>
      </c>
      <c r="P79">
        <f t="shared" si="12"/>
        <v>1.6</v>
      </c>
    </row>
    <row r="80" spans="1:16" x14ac:dyDescent="0.35">
      <c r="A80" t="s">
        <v>21</v>
      </c>
      <c r="B80">
        <v>0</v>
      </c>
      <c r="C80">
        <v>2430</v>
      </c>
      <c r="D80">
        <f t="shared" si="13"/>
        <v>0</v>
      </c>
      <c r="E80">
        <v>254</v>
      </c>
      <c r="F80">
        <f t="shared" si="7"/>
        <v>0</v>
      </c>
      <c r="G80">
        <v>16.2</v>
      </c>
      <c r="H80">
        <f t="shared" si="8"/>
        <v>0</v>
      </c>
      <c r="I80">
        <v>5.2</v>
      </c>
      <c r="J80">
        <f t="shared" si="9"/>
        <v>0</v>
      </c>
      <c r="K80">
        <v>0.9</v>
      </c>
      <c r="L80">
        <f t="shared" si="10"/>
        <v>0</v>
      </c>
      <c r="M80">
        <v>1.9</v>
      </c>
      <c r="N80">
        <f t="shared" si="11"/>
        <v>0</v>
      </c>
      <c r="O80">
        <v>0.1</v>
      </c>
      <c r="P80">
        <f t="shared" si="12"/>
        <v>0</v>
      </c>
    </row>
    <row r="81" spans="1:16" x14ac:dyDescent="0.35">
      <c r="A81" t="s">
        <v>98</v>
      </c>
      <c r="B81">
        <v>0</v>
      </c>
      <c r="C81">
        <v>2350</v>
      </c>
      <c r="D81">
        <v>117500</v>
      </c>
      <c r="E81">
        <v>414</v>
      </c>
      <c r="F81">
        <v>20700</v>
      </c>
      <c r="G81">
        <v>16.100000000000001</v>
      </c>
      <c r="H81">
        <v>805.00000000000011</v>
      </c>
      <c r="I81">
        <v>16.3</v>
      </c>
      <c r="J81">
        <v>815</v>
      </c>
      <c r="K81">
        <v>3.9</v>
      </c>
      <c r="L81">
        <v>195</v>
      </c>
      <c r="M81">
        <v>2.7</v>
      </c>
      <c r="N81">
        <v>135</v>
      </c>
      <c r="O81">
        <v>2.2000000000000002</v>
      </c>
      <c r="P81">
        <v>110.00000000000001</v>
      </c>
    </row>
    <row r="82" spans="1:16" x14ac:dyDescent="0.35">
      <c r="A82" t="s">
        <v>11</v>
      </c>
      <c r="B82">
        <v>15</v>
      </c>
      <c r="C82">
        <v>0</v>
      </c>
      <c r="D82">
        <f t="shared" si="13"/>
        <v>0</v>
      </c>
      <c r="E82">
        <v>0</v>
      </c>
      <c r="F82">
        <f t="shared" si="7"/>
        <v>0</v>
      </c>
      <c r="G82">
        <v>0</v>
      </c>
      <c r="H82">
        <f t="shared" si="8"/>
        <v>0</v>
      </c>
      <c r="I82">
        <v>0</v>
      </c>
      <c r="J82">
        <f t="shared" si="9"/>
        <v>0</v>
      </c>
      <c r="K82">
        <v>380</v>
      </c>
      <c r="L82">
        <f t="shared" si="10"/>
        <v>5700</v>
      </c>
      <c r="M82">
        <v>0</v>
      </c>
      <c r="N82">
        <f t="shared" si="11"/>
        <v>0</v>
      </c>
      <c r="O82">
        <v>0</v>
      </c>
      <c r="P82">
        <f t="shared" si="12"/>
        <v>0</v>
      </c>
    </row>
    <row r="83" spans="1:16" x14ac:dyDescent="0.35">
      <c r="A83" t="s">
        <v>25</v>
      </c>
      <c r="B83">
        <v>8</v>
      </c>
      <c r="C83">
        <v>0</v>
      </c>
      <c r="D83">
        <f t="shared" si="13"/>
        <v>0</v>
      </c>
      <c r="E83">
        <v>0</v>
      </c>
      <c r="F83">
        <f t="shared" si="7"/>
        <v>0</v>
      </c>
      <c r="G83">
        <v>0</v>
      </c>
      <c r="H83">
        <f t="shared" si="8"/>
        <v>0</v>
      </c>
      <c r="I83">
        <v>0</v>
      </c>
      <c r="J83">
        <f t="shared" si="9"/>
        <v>0</v>
      </c>
      <c r="K83">
        <v>230</v>
      </c>
      <c r="L83">
        <f t="shared" si="10"/>
        <v>1840</v>
      </c>
      <c r="M83">
        <v>180</v>
      </c>
      <c r="N83">
        <f t="shared" si="11"/>
        <v>1440</v>
      </c>
      <c r="O83">
        <v>0</v>
      </c>
      <c r="P83">
        <f t="shared" si="12"/>
        <v>0</v>
      </c>
    </row>
    <row r="84" spans="1:16" x14ac:dyDescent="0.35">
      <c r="A84" t="s">
        <v>19</v>
      </c>
      <c r="B84">
        <v>4</v>
      </c>
      <c r="C84">
        <v>0</v>
      </c>
      <c r="D84">
        <f t="shared" si="13"/>
        <v>0</v>
      </c>
      <c r="E84">
        <v>0</v>
      </c>
      <c r="F84">
        <f t="shared" si="7"/>
        <v>0</v>
      </c>
      <c r="G84">
        <v>0</v>
      </c>
      <c r="H84">
        <f t="shared" si="8"/>
        <v>0</v>
      </c>
      <c r="I84">
        <v>0</v>
      </c>
      <c r="J84">
        <f t="shared" si="9"/>
        <v>0</v>
      </c>
      <c r="K84">
        <v>0</v>
      </c>
      <c r="L84">
        <f t="shared" si="10"/>
        <v>0</v>
      </c>
      <c r="M84">
        <v>0</v>
      </c>
      <c r="N84">
        <f t="shared" si="11"/>
        <v>0</v>
      </c>
      <c r="O84">
        <v>390</v>
      </c>
      <c r="P84">
        <f t="shared" si="12"/>
        <v>1560</v>
      </c>
    </row>
    <row r="85" spans="1:16" x14ac:dyDescent="0.35">
      <c r="A85" t="s">
        <v>20</v>
      </c>
      <c r="B85">
        <v>5</v>
      </c>
      <c r="C85">
        <v>2000</v>
      </c>
      <c r="D85">
        <f t="shared" si="13"/>
        <v>10000</v>
      </c>
      <c r="E85">
        <v>0</v>
      </c>
      <c r="F85">
        <f t="shared" si="7"/>
        <v>0</v>
      </c>
      <c r="G85">
        <v>0</v>
      </c>
      <c r="H85">
        <f t="shared" si="8"/>
        <v>0</v>
      </c>
      <c r="I85">
        <v>0</v>
      </c>
      <c r="J85">
        <f t="shared" si="9"/>
        <v>0</v>
      </c>
      <c r="K85">
        <v>0</v>
      </c>
      <c r="L85">
        <f t="shared" si="10"/>
        <v>0</v>
      </c>
      <c r="M85">
        <v>0</v>
      </c>
      <c r="N85">
        <f t="shared" si="11"/>
        <v>0</v>
      </c>
      <c r="O85">
        <v>0</v>
      </c>
      <c r="P85">
        <f t="shared" si="12"/>
        <v>0</v>
      </c>
    </row>
    <row r="86" spans="1:16" x14ac:dyDescent="0.35">
      <c r="A86" t="s">
        <v>16</v>
      </c>
      <c r="B86">
        <v>5</v>
      </c>
      <c r="C86">
        <v>2000</v>
      </c>
      <c r="D86">
        <f t="shared" si="13"/>
        <v>10000</v>
      </c>
      <c r="E86">
        <v>0</v>
      </c>
      <c r="F86">
        <f t="shared" si="7"/>
        <v>0</v>
      </c>
      <c r="G86">
        <v>0</v>
      </c>
      <c r="H86">
        <f t="shared" si="8"/>
        <v>0</v>
      </c>
      <c r="I86">
        <v>0</v>
      </c>
      <c r="J86">
        <f t="shared" si="9"/>
        <v>0</v>
      </c>
      <c r="K86">
        <v>0</v>
      </c>
      <c r="L86">
        <f t="shared" si="10"/>
        <v>0</v>
      </c>
      <c r="M86">
        <v>0</v>
      </c>
      <c r="N86">
        <f t="shared" si="11"/>
        <v>0</v>
      </c>
      <c r="O86">
        <v>0</v>
      </c>
      <c r="P86">
        <f t="shared" si="12"/>
        <v>0</v>
      </c>
    </row>
    <row r="87" spans="1:16" x14ac:dyDescent="0.35">
      <c r="A87" t="s">
        <v>87</v>
      </c>
      <c r="B87">
        <v>0</v>
      </c>
      <c r="C87">
        <v>0</v>
      </c>
      <c r="D87">
        <f t="shared" si="13"/>
        <v>0</v>
      </c>
      <c r="E87">
        <v>990</v>
      </c>
      <c r="F87">
        <f t="shared" si="7"/>
        <v>0</v>
      </c>
      <c r="G87">
        <v>0</v>
      </c>
      <c r="H87">
        <f t="shared" si="8"/>
        <v>0</v>
      </c>
      <c r="I87">
        <v>990</v>
      </c>
      <c r="J87">
        <f t="shared" si="9"/>
        <v>0</v>
      </c>
      <c r="K87">
        <v>0</v>
      </c>
      <c r="L87">
        <f t="shared" si="10"/>
        <v>0</v>
      </c>
      <c r="M87">
        <v>0</v>
      </c>
      <c r="N87">
        <f t="shared" si="11"/>
        <v>0</v>
      </c>
      <c r="O87">
        <v>0</v>
      </c>
      <c r="P87">
        <f t="shared" si="12"/>
        <v>0</v>
      </c>
    </row>
    <row r="88" spans="1:16" x14ac:dyDescent="0.35">
      <c r="A88" t="s">
        <v>101</v>
      </c>
      <c r="B88">
        <v>0</v>
      </c>
      <c r="C88">
        <v>0</v>
      </c>
      <c r="D88">
        <f t="shared" si="13"/>
        <v>0</v>
      </c>
      <c r="E88">
        <v>790</v>
      </c>
      <c r="F88">
        <f t="shared" si="7"/>
        <v>0</v>
      </c>
      <c r="G88">
        <v>790</v>
      </c>
      <c r="H88">
        <f t="shared" si="8"/>
        <v>0</v>
      </c>
    </row>
    <row r="89" spans="1:16" x14ac:dyDescent="0.35">
      <c r="A89" t="s">
        <v>17</v>
      </c>
      <c r="B89">
        <f>SUM(B71:B88)</f>
        <v>1000</v>
      </c>
      <c r="D89">
        <f>SUM(D71:D88)</f>
        <v>2879700</v>
      </c>
      <c r="F89">
        <f>SUM(F71:F88)</f>
        <v>203493</v>
      </c>
      <c r="H89">
        <f>SUM(H71:H88)</f>
        <v>8968.2000000000007</v>
      </c>
      <c r="J89">
        <f>SUM(J71:J87)</f>
        <v>7199.9</v>
      </c>
      <c r="L89">
        <f>SUM(L71:L87)</f>
        <v>9248</v>
      </c>
      <c r="N89">
        <f>SUM(N71:N87)</f>
        <v>3818.8</v>
      </c>
      <c r="P89">
        <f>SUM(P71:P87)</f>
        <v>1809.7</v>
      </c>
    </row>
    <row r="90" spans="1:16" x14ac:dyDescent="0.35">
      <c r="A90" t="s">
        <v>12</v>
      </c>
      <c r="D90">
        <f>PRODUCT(D89,0.001)</f>
        <v>2879.7000000000003</v>
      </c>
      <c r="F90">
        <f>PRODUCT(F89,0.001)</f>
        <v>203.49299999999999</v>
      </c>
      <c r="H90">
        <f>PRODUCT(H89,0.001)</f>
        <v>8.9682000000000013</v>
      </c>
      <c r="J90">
        <f>PRODUCT(J89,0.001)</f>
        <v>7.1998999999999995</v>
      </c>
      <c r="L90">
        <f>PRODUCT(L89,0.001)</f>
        <v>9.2479999999999993</v>
      </c>
      <c r="N90">
        <f>PRODUCT(N89,0.001)</f>
        <v>3.8188000000000004</v>
      </c>
      <c r="P90">
        <f>PRODUCT(P89,0.001)</f>
        <v>1.8097000000000001</v>
      </c>
    </row>
    <row r="91" spans="1:16" x14ac:dyDescent="0.35">
      <c r="A91" t="s">
        <v>13</v>
      </c>
      <c r="B91" s="15"/>
      <c r="D91">
        <v>2850</v>
      </c>
      <c r="F91">
        <v>178</v>
      </c>
      <c r="H91">
        <v>8.8000000000000007</v>
      </c>
      <c r="J91">
        <v>6.4</v>
      </c>
      <c r="L91">
        <v>9</v>
      </c>
      <c r="N91">
        <v>3.5</v>
      </c>
      <c r="P91">
        <v>1.5</v>
      </c>
    </row>
    <row r="103" spans="1:16" x14ac:dyDescent="0.3">
      <c r="A103" s="5" t="s">
        <v>93</v>
      </c>
      <c r="B103" s="5"/>
      <c r="C103" s="5"/>
      <c r="D103" s="5"/>
      <c r="E103" s="5"/>
      <c r="F103" s="5"/>
      <c r="G103" s="5"/>
      <c r="H103" s="5"/>
      <c r="I103" s="9" t="s">
        <v>94</v>
      </c>
      <c r="J103" s="9"/>
      <c r="K103" s="9"/>
      <c r="L103" s="9"/>
      <c r="M103" s="9"/>
      <c r="N103" s="9"/>
      <c r="O103" s="9"/>
      <c r="P103" s="12"/>
    </row>
    <row r="104" spans="1:16" x14ac:dyDescent="0.3">
      <c r="A104" t="s">
        <v>14</v>
      </c>
      <c r="B104" s="11" t="s">
        <v>15</v>
      </c>
      <c r="C104" s="19" t="s">
        <v>72</v>
      </c>
      <c r="D104" s="19"/>
      <c r="E104" s="19" t="s">
        <v>1</v>
      </c>
      <c r="F104" s="19"/>
      <c r="G104" s="19" t="s">
        <v>18</v>
      </c>
      <c r="H104" s="19"/>
      <c r="I104" s="19" t="s">
        <v>22</v>
      </c>
      <c r="J104" s="19"/>
      <c r="K104" s="19" t="s">
        <v>2</v>
      </c>
      <c r="L104" s="19"/>
      <c r="M104" s="19" t="s">
        <v>3</v>
      </c>
      <c r="N104" s="19"/>
      <c r="O104" s="19" t="s">
        <v>23</v>
      </c>
      <c r="P104" s="19"/>
    </row>
    <row r="105" spans="1:16" x14ac:dyDescent="0.3">
      <c r="A105" t="s">
        <v>4</v>
      </c>
      <c r="B105">
        <v>0</v>
      </c>
      <c r="C105">
        <v>2640</v>
      </c>
      <c r="D105">
        <f>PRODUCT(B105,C105)</f>
        <v>0</v>
      </c>
      <c r="E105">
        <v>113</v>
      </c>
      <c r="F105">
        <f>PRODUCT(B105,E105)</f>
        <v>0</v>
      </c>
      <c r="G105">
        <v>4.0999999999999996</v>
      </c>
      <c r="H105">
        <f>PRODUCT(B105,G105)</f>
        <v>0</v>
      </c>
      <c r="I105">
        <v>4.8</v>
      </c>
      <c r="J105">
        <f>PRODUCT(B105,I105)</f>
        <v>0</v>
      </c>
      <c r="K105">
        <v>0.6</v>
      </c>
      <c r="L105">
        <f>PRODUCT(B105,K105)</f>
        <v>0</v>
      </c>
      <c r="M105">
        <v>1.7</v>
      </c>
      <c r="N105">
        <f>PRODUCT(B105,M105)</f>
        <v>0</v>
      </c>
      <c r="O105">
        <v>7.0000000000000007E-2</v>
      </c>
      <c r="P105">
        <f>PRODUCT(B105,O105)</f>
        <v>0</v>
      </c>
    </row>
    <row r="106" spans="1:16" x14ac:dyDescent="0.3">
      <c r="A106" t="s">
        <v>5</v>
      </c>
      <c r="B106">
        <v>600</v>
      </c>
      <c r="C106">
        <v>3160</v>
      </c>
      <c r="D106">
        <f>PRODUCT(B106,C106)</f>
        <v>1896000</v>
      </c>
      <c r="E106">
        <v>135</v>
      </c>
      <c r="F106">
        <f t="shared" ref="F106:F121" si="14">PRODUCT(B106,E106)</f>
        <v>81000</v>
      </c>
      <c r="G106">
        <v>3.4</v>
      </c>
      <c r="H106">
        <f t="shared" ref="H106:H121" si="15">PRODUCT(B106,G106)</f>
        <v>2040</v>
      </c>
      <c r="I106">
        <v>4.9000000000000004</v>
      </c>
      <c r="J106">
        <f t="shared" ref="J106:J120" si="16">PRODUCT(B106,I106)</f>
        <v>2940</v>
      </c>
      <c r="K106">
        <v>0.6</v>
      </c>
      <c r="L106">
        <f t="shared" ref="L106:L120" si="17">PRODUCT(B106,K106)</f>
        <v>360</v>
      </c>
      <c r="M106">
        <v>1.8</v>
      </c>
      <c r="N106">
        <f t="shared" ref="N106:N120" si="18">PRODUCT(B106,M106)</f>
        <v>1080</v>
      </c>
      <c r="O106">
        <v>0.02</v>
      </c>
      <c r="P106">
        <f t="shared" ref="P106:P120" si="19">PRODUCT(B106,O106)</f>
        <v>12</v>
      </c>
    </row>
    <row r="107" spans="1:16" x14ac:dyDescent="0.3">
      <c r="A107" t="s">
        <v>52</v>
      </c>
      <c r="B107">
        <v>50</v>
      </c>
      <c r="C107">
        <v>3350</v>
      </c>
      <c r="D107">
        <f t="shared" ref="D107:D121" si="20">PRODUCT(B107,C107)</f>
        <v>167500</v>
      </c>
      <c r="E107">
        <v>83</v>
      </c>
      <c r="F107">
        <f t="shared" si="14"/>
        <v>4150</v>
      </c>
      <c r="G107">
        <v>2.6</v>
      </c>
      <c r="H107">
        <f t="shared" si="15"/>
        <v>130</v>
      </c>
      <c r="I107">
        <v>3.8</v>
      </c>
      <c r="J107">
        <f t="shared" si="16"/>
        <v>190</v>
      </c>
      <c r="K107">
        <v>0.3</v>
      </c>
      <c r="L107">
        <f t="shared" si="17"/>
        <v>15</v>
      </c>
      <c r="M107">
        <v>0.4</v>
      </c>
      <c r="N107">
        <f t="shared" si="18"/>
        <v>20</v>
      </c>
      <c r="O107">
        <v>0.2</v>
      </c>
      <c r="P107">
        <f t="shared" si="19"/>
        <v>10</v>
      </c>
    </row>
    <row r="108" spans="1:16" x14ac:dyDescent="0.3">
      <c r="A108" t="s">
        <v>6</v>
      </c>
      <c r="B108">
        <v>100</v>
      </c>
      <c r="C108">
        <v>2200</v>
      </c>
      <c r="D108">
        <f t="shared" si="20"/>
        <v>220000</v>
      </c>
      <c r="E108">
        <v>159</v>
      </c>
      <c r="F108">
        <f t="shared" si="14"/>
        <v>15900</v>
      </c>
      <c r="G108">
        <v>5.7</v>
      </c>
      <c r="H108">
        <f t="shared" si="15"/>
        <v>570</v>
      </c>
      <c r="I108">
        <v>5.8</v>
      </c>
      <c r="J108">
        <f t="shared" si="16"/>
        <v>580</v>
      </c>
      <c r="K108">
        <v>1.2</v>
      </c>
      <c r="L108">
        <f t="shared" si="17"/>
        <v>120</v>
      </c>
      <c r="M108">
        <v>3.8</v>
      </c>
      <c r="N108">
        <f t="shared" si="18"/>
        <v>380</v>
      </c>
      <c r="O108">
        <v>0.5</v>
      </c>
      <c r="P108">
        <f t="shared" si="19"/>
        <v>50</v>
      </c>
    </row>
    <row r="109" spans="1:16" x14ac:dyDescent="0.3">
      <c r="A109" t="s">
        <v>7</v>
      </c>
      <c r="B109">
        <v>0</v>
      </c>
      <c r="C109">
        <v>2610</v>
      </c>
      <c r="D109">
        <f t="shared" si="20"/>
        <v>0</v>
      </c>
      <c r="E109">
        <v>115</v>
      </c>
      <c r="F109">
        <f t="shared" si="14"/>
        <v>0</v>
      </c>
      <c r="G109">
        <v>4</v>
      </c>
      <c r="H109">
        <f t="shared" si="15"/>
        <v>0</v>
      </c>
      <c r="I109">
        <v>5.8</v>
      </c>
      <c r="J109">
        <f t="shared" si="16"/>
        <v>0</v>
      </c>
      <c r="K109">
        <v>0.5</v>
      </c>
      <c r="L109">
        <f t="shared" si="17"/>
        <v>0</v>
      </c>
      <c r="M109">
        <v>0.7</v>
      </c>
      <c r="N109">
        <f t="shared" si="18"/>
        <v>0</v>
      </c>
      <c r="O109">
        <v>0.04</v>
      </c>
      <c r="P109">
        <f t="shared" si="19"/>
        <v>0</v>
      </c>
    </row>
    <row r="110" spans="1:16" x14ac:dyDescent="0.3">
      <c r="A110" t="s">
        <v>37</v>
      </c>
      <c r="B110">
        <v>100</v>
      </c>
      <c r="C110">
        <v>2500</v>
      </c>
      <c r="D110">
        <f t="shared" si="20"/>
        <v>250000</v>
      </c>
      <c r="E110">
        <v>352</v>
      </c>
      <c r="F110">
        <f t="shared" si="14"/>
        <v>35200</v>
      </c>
      <c r="G110">
        <v>20</v>
      </c>
      <c r="H110">
        <f t="shared" si="15"/>
        <v>2000</v>
      </c>
      <c r="I110">
        <v>13.9</v>
      </c>
      <c r="J110">
        <f t="shared" si="16"/>
        <v>1390</v>
      </c>
      <c r="K110">
        <v>7.1</v>
      </c>
      <c r="L110">
        <f t="shared" si="17"/>
        <v>710</v>
      </c>
      <c r="M110">
        <v>4</v>
      </c>
      <c r="N110">
        <f t="shared" si="18"/>
        <v>400</v>
      </c>
      <c r="O110">
        <v>0.05</v>
      </c>
      <c r="P110">
        <f t="shared" si="19"/>
        <v>5</v>
      </c>
    </row>
    <row r="111" spans="1:16" x14ac:dyDescent="0.3">
      <c r="A111" t="s">
        <v>8</v>
      </c>
      <c r="B111">
        <v>0</v>
      </c>
      <c r="C111">
        <v>2750</v>
      </c>
      <c r="D111">
        <f t="shared" si="20"/>
        <v>0</v>
      </c>
      <c r="E111">
        <v>420</v>
      </c>
      <c r="F111">
        <f t="shared" si="14"/>
        <v>0</v>
      </c>
      <c r="G111">
        <v>27.8</v>
      </c>
      <c r="H111">
        <f t="shared" si="15"/>
        <v>0</v>
      </c>
      <c r="I111">
        <v>12.1</v>
      </c>
      <c r="J111">
        <f t="shared" si="16"/>
        <v>0</v>
      </c>
      <c r="K111">
        <v>2.6</v>
      </c>
      <c r="L111">
        <f t="shared" si="17"/>
        <v>0</v>
      </c>
      <c r="M111">
        <v>2.2999999999999998</v>
      </c>
      <c r="N111">
        <f t="shared" si="18"/>
        <v>0</v>
      </c>
      <c r="O111">
        <v>0.3</v>
      </c>
      <c r="P111">
        <f t="shared" si="19"/>
        <v>0</v>
      </c>
    </row>
    <row r="112" spans="1:16" x14ac:dyDescent="0.3">
      <c r="A112" t="s">
        <v>78</v>
      </c>
      <c r="B112">
        <v>0</v>
      </c>
      <c r="C112">
        <v>3850</v>
      </c>
      <c r="D112">
        <f t="shared" si="20"/>
        <v>0</v>
      </c>
      <c r="E112">
        <v>352</v>
      </c>
      <c r="F112">
        <f t="shared" si="14"/>
        <v>0</v>
      </c>
      <c r="G112">
        <v>22.2</v>
      </c>
      <c r="H112">
        <f t="shared" si="15"/>
        <v>0</v>
      </c>
      <c r="I112">
        <v>9</v>
      </c>
      <c r="J112">
        <f t="shared" si="16"/>
        <v>0</v>
      </c>
      <c r="K112">
        <v>1.3</v>
      </c>
      <c r="L112">
        <f t="shared" si="17"/>
        <v>0</v>
      </c>
      <c r="M112">
        <v>2.2999999999999998</v>
      </c>
      <c r="N112">
        <f t="shared" si="18"/>
        <v>0</v>
      </c>
      <c r="O112">
        <v>0.03</v>
      </c>
      <c r="P112">
        <f t="shared" si="19"/>
        <v>0</v>
      </c>
    </row>
    <row r="113" spans="1:16" x14ac:dyDescent="0.3">
      <c r="A113" t="s">
        <v>10</v>
      </c>
      <c r="B113">
        <v>115</v>
      </c>
      <c r="C113">
        <v>2570</v>
      </c>
      <c r="D113">
        <f t="shared" si="20"/>
        <v>295550</v>
      </c>
      <c r="E113">
        <v>228</v>
      </c>
      <c r="F113">
        <f t="shared" si="14"/>
        <v>26220</v>
      </c>
      <c r="G113">
        <v>15</v>
      </c>
      <c r="H113">
        <f t="shared" si="15"/>
        <v>1725</v>
      </c>
      <c r="I113">
        <v>6.2</v>
      </c>
      <c r="J113">
        <f t="shared" si="16"/>
        <v>713</v>
      </c>
      <c r="K113">
        <v>1.1000000000000001</v>
      </c>
      <c r="L113">
        <f t="shared" si="17"/>
        <v>126.50000000000001</v>
      </c>
      <c r="M113">
        <v>1.7</v>
      </c>
      <c r="N113">
        <f t="shared" si="18"/>
        <v>195.5</v>
      </c>
      <c r="O113">
        <v>0.02</v>
      </c>
      <c r="P113">
        <f t="shared" si="19"/>
        <v>2.3000000000000003</v>
      </c>
    </row>
    <row r="114" spans="1:16" x14ac:dyDescent="0.3">
      <c r="A114" t="s">
        <v>21</v>
      </c>
      <c r="B114">
        <v>0</v>
      </c>
      <c r="C114">
        <v>2430</v>
      </c>
      <c r="D114">
        <f t="shared" si="20"/>
        <v>0</v>
      </c>
      <c r="E114">
        <v>254</v>
      </c>
      <c r="F114">
        <f t="shared" si="14"/>
        <v>0</v>
      </c>
      <c r="G114">
        <v>16.2</v>
      </c>
      <c r="H114">
        <f t="shared" si="15"/>
        <v>0</v>
      </c>
      <c r="I114">
        <v>5.2</v>
      </c>
      <c r="J114">
        <f t="shared" si="16"/>
        <v>0</v>
      </c>
      <c r="K114">
        <v>0.9</v>
      </c>
      <c r="L114">
        <f t="shared" si="17"/>
        <v>0</v>
      </c>
      <c r="M114">
        <v>1.9</v>
      </c>
      <c r="N114">
        <f t="shared" si="18"/>
        <v>0</v>
      </c>
      <c r="O114">
        <v>0.1</v>
      </c>
      <c r="P114">
        <f t="shared" si="19"/>
        <v>0</v>
      </c>
    </row>
    <row r="115" spans="1:16" x14ac:dyDescent="0.3">
      <c r="A115" t="s">
        <v>11</v>
      </c>
      <c r="B115">
        <v>14</v>
      </c>
      <c r="C115">
        <v>0</v>
      </c>
      <c r="D115">
        <f t="shared" si="20"/>
        <v>0</v>
      </c>
      <c r="E115">
        <v>0</v>
      </c>
      <c r="F115">
        <f t="shared" si="14"/>
        <v>0</v>
      </c>
      <c r="G115">
        <v>0</v>
      </c>
      <c r="H115">
        <f t="shared" si="15"/>
        <v>0</v>
      </c>
      <c r="I115">
        <v>0</v>
      </c>
      <c r="J115">
        <f t="shared" si="16"/>
        <v>0</v>
      </c>
      <c r="K115">
        <v>380</v>
      </c>
      <c r="L115">
        <f t="shared" si="17"/>
        <v>5320</v>
      </c>
      <c r="M115">
        <v>0</v>
      </c>
      <c r="N115">
        <f t="shared" si="18"/>
        <v>0</v>
      </c>
      <c r="O115">
        <v>0</v>
      </c>
      <c r="P115">
        <f t="shared" si="19"/>
        <v>0</v>
      </c>
    </row>
    <row r="116" spans="1:16" x14ac:dyDescent="0.3">
      <c r="A116" t="s">
        <v>25</v>
      </c>
      <c r="B116">
        <v>6</v>
      </c>
      <c r="C116">
        <v>0</v>
      </c>
      <c r="D116">
        <f t="shared" si="20"/>
        <v>0</v>
      </c>
      <c r="E116">
        <v>0</v>
      </c>
      <c r="F116">
        <f t="shared" si="14"/>
        <v>0</v>
      </c>
      <c r="G116">
        <v>0</v>
      </c>
      <c r="H116">
        <f t="shared" si="15"/>
        <v>0</v>
      </c>
      <c r="I116">
        <v>0</v>
      </c>
      <c r="J116">
        <f t="shared" si="16"/>
        <v>0</v>
      </c>
      <c r="K116">
        <v>230</v>
      </c>
      <c r="L116">
        <f t="shared" si="17"/>
        <v>1380</v>
      </c>
      <c r="M116">
        <v>180</v>
      </c>
      <c r="N116">
        <f t="shared" si="18"/>
        <v>1080</v>
      </c>
      <c r="O116">
        <v>0</v>
      </c>
      <c r="P116">
        <f t="shared" si="19"/>
        <v>0</v>
      </c>
    </row>
    <row r="117" spans="1:16" x14ac:dyDescent="0.3">
      <c r="A117" t="s">
        <v>19</v>
      </c>
      <c r="B117">
        <v>4</v>
      </c>
      <c r="C117">
        <v>0</v>
      </c>
      <c r="D117">
        <f t="shared" si="20"/>
        <v>0</v>
      </c>
      <c r="E117">
        <v>0</v>
      </c>
      <c r="F117">
        <f t="shared" si="14"/>
        <v>0</v>
      </c>
      <c r="G117">
        <v>0</v>
      </c>
      <c r="H117">
        <f t="shared" si="15"/>
        <v>0</v>
      </c>
      <c r="I117">
        <v>0</v>
      </c>
      <c r="J117">
        <f t="shared" si="16"/>
        <v>0</v>
      </c>
      <c r="K117">
        <v>0</v>
      </c>
      <c r="L117">
        <f t="shared" si="17"/>
        <v>0</v>
      </c>
      <c r="M117">
        <v>0</v>
      </c>
      <c r="N117">
        <f t="shared" si="18"/>
        <v>0</v>
      </c>
      <c r="O117">
        <v>390</v>
      </c>
      <c r="P117">
        <f t="shared" si="19"/>
        <v>1560</v>
      </c>
    </row>
    <row r="118" spans="1:16" x14ac:dyDescent="0.3">
      <c r="A118" t="s">
        <v>20</v>
      </c>
      <c r="B118">
        <v>5</v>
      </c>
      <c r="C118">
        <v>2000</v>
      </c>
      <c r="D118">
        <f t="shared" si="20"/>
        <v>10000</v>
      </c>
      <c r="E118">
        <v>0</v>
      </c>
      <c r="F118">
        <f t="shared" si="14"/>
        <v>0</v>
      </c>
      <c r="G118">
        <v>0</v>
      </c>
      <c r="H118">
        <f t="shared" si="15"/>
        <v>0</v>
      </c>
      <c r="I118">
        <v>0</v>
      </c>
      <c r="J118">
        <f t="shared" si="16"/>
        <v>0</v>
      </c>
      <c r="K118">
        <v>0</v>
      </c>
      <c r="L118">
        <f t="shared" si="17"/>
        <v>0</v>
      </c>
      <c r="M118">
        <v>0</v>
      </c>
      <c r="N118">
        <f t="shared" si="18"/>
        <v>0</v>
      </c>
      <c r="O118">
        <v>0</v>
      </c>
      <c r="P118">
        <f t="shared" si="19"/>
        <v>0</v>
      </c>
    </row>
    <row r="119" spans="1:16" x14ac:dyDescent="0.3">
      <c r="A119" t="s">
        <v>16</v>
      </c>
      <c r="B119">
        <v>5</v>
      </c>
      <c r="C119">
        <v>2000</v>
      </c>
      <c r="D119">
        <f t="shared" si="20"/>
        <v>10000</v>
      </c>
      <c r="E119">
        <v>0</v>
      </c>
      <c r="F119">
        <f t="shared" si="14"/>
        <v>0</v>
      </c>
      <c r="G119">
        <v>0</v>
      </c>
      <c r="H119">
        <f t="shared" si="15"/>
        <v>0</v>
      </c>
      <c r="I119">
        <v>0</v>
      </c>
      <c r="J119">
        <f t="shared" si="16"/>
        <v>0</v>
      </c>
      <c r="K119">
        <v>0</v>
      </c>
      <c r="L119">
        <f t="shared" si="17"/>
        <v>0</v>
      </c>
      <c r="M119">
        <v>0</v>
      </c>
      <c r="N119">
        <f t="shared" si="18"/>
        <v>0</v>
      </c>
      <c r="O119">
        <v>0</v>
      </c>
      <c r="P119">
        <f t="shared" si="19"/>
        <v>0</v>
      </c>
    </row>
    <row r="120" spans="1:16" x14ac:dyDescent="0.3">
      <c r="A120" t="s">
        <v>87</v>
      </c>
      <c r="B120">
        <v>0</v>
      </c>
      <c r="D120">
        <f t="shared" si="20"/>
        <v>0</v>
      </c>
      <c r="E120">
        <v>990</v>
      </c>
      <c r="F120">
        <f t="shared" si="14"/>
        <v>0</v>
      </c>
      <c r="G120">
        <v>0</v>
      </c>
      <c r="H120">
        <f t="shared" si="15"/>
        <v>0</v>
      </c>
      <c r="I120">
        <v>990</v>
      </c>
      <c r="J120">
        <f t="shared" si="16"/>
        <v>0</v>
      </c>
      <c r="K120">
        <v>0</v>
      </c>
      <c r="L120">
        <f t="shared" si="17"/>
        <v>0</v>
      </c>
      <c r="M120">
        <v>0</v>
      </c>
      <c r="N120">
        <f t="shared" si="18"/>
        <v>0</v>
      </c>
      <c r="O120">
        <v>0</v>
      </c>
      <c r="P120">
        <f t="shared" si="19"/>
        <v>0</v>
      </c>
    </row>
    <row r="121" spans="1:16" x14ac:dyDescent="0.3">
      <c r="A121" t="s">
        <v>101</v>
      </c>
      <c r="B121">
        <v>1</v>
      </c>
      <c r="D121">
        <f t="shared" si="20"/>
        <v>1</v>
      </c>
      <c r="E121">
        <v>790</v>
      </c>
      <c r="F121">
        <f t="shared" si="14"/>
        <v>790</v>
      </c>
      <c r="G121">
        <v>790</v>
      </c>
      <c r="H121">
        <f t="shared" si="15"/>
        <v>790</v>
      </c>
    </row>
    <row r="122" spans="1:16" x14ac:dyDescent="0.3">
      <c r="A122" t="s">
        <v>17</v>
      </c>
      <c r="B122">
        <f>SUM(B105:B121)</f>
        <v>1000</v>
      </c>
      <c r="D122">
        <f>SUM(D105:D121)</f>
        <v>2849051</v>
      </c>
      <c r="F122">
        <f>SUM(F105:F121)</f>
        <v>163260</v>
      </c>
      <c r="H122">
        <f>SUM(H105:H121)</f>
        <v>7255</v>
      </c>
      <c r="J122">
        <f>SUM(J105:J120)</f>
        <v>5813</v>
      </c>
      <c r="L122">
        <f>SUM(L105:L120)</f>
        <v>8031.5</v>
      </c>
      <c r="N122">
        <f>SUM(N105:N120)</f>
        <v>3155.5</v>
      </c>
      <c r="P122">
        <f>SUM(P105:P120)</f>
        <v>1639.3</v>
      </c>
    </row>
    <row r="123" spans="1:16" x14ac:dyDescent="0.3">
      <c r="A123" t="s">
        <v>12</v>
      </c>
      <c r="D123">
        <f>PRODUCT(D122,0.001)</f>
        <v>2849.0509999999999</v>
      </c>
      <c r="F123">
        <f>PRODUCT(F122,0.001)</f>
        <v>163.26</v>
      </c>
      <c r="H123">
        <f>PRODUCT(H122,0.001)</f>
        <v>7.2549999999999999</v>
      </c>
      <c r="J123">
        <f>PRODUCT(J122,0.001)</f>
        <v>5.8129999999999997</v>
      </c>
      <c r="L123">
        <f>PRODUCT(L122,0.001)</f>
        <v>8.0314999999999994</v>
      </c>
      <c r="N123">
        <f>PRODUCT(N122,0.001)</f>
        <v>3.1555</v>
      </c>
      <c r="P123">
        <f>PRODUCT(P122,0.001)</f>
        <v>1.6393</v>
      </c>
    </row>
    <row r="124" spans="1:16" x14ac:dyDescent="0.3">
      <c r="A124" t="s">
        <v>13</v>
      </c>
      <c r="D124">
        <v>2850</v>
      </c>
      <c r="F124">
        <v>160</v>
      </c>
      <c r="H124">
        <v>7.2</v>
      </c>
      <c r="J124">
        <v>5.4</v>
      </c>
      <c r="L124">
        <v>8</v>
      </c>
      <c r="N124">
        <v>3</v>
      </c>
      <c r="P124">
        <v>1.5</v>
      </c>
    </row>
  </sheetData>
  <mergeCells count="21">
    <mergeCell ref="O2:P2"/>
    <mergeCell ref="C70:D70"/>
    <mergeCell ref="E70:F70"/>
    <mergeCell ref="G70:H70"/>
    <mergeCell ref="I70:J70"/>
    <mergeCell ref="K70:L70"/>
    <mergeCell ref="M70:N70"/>
    <mergeCell ref="O70:P70"/>
    <mergeCell ref="C2:D2"/>
    <mergeCell ref="E2:F2"/>
    <mergeCell ref="G2:H2"/>
    <mergeCell ref="I2:J2"/>
    <mergeCell ref="K2:L2"/>
    <mergeCell ref="M2:N2"/>
    <mergeCell ref="O104:P104"/>
    <mergeCell ref="C104:D104"/>
    <mergeCell ref="E104:F104"/>
    <mergeCell ref="G104:H104"/>
    <mergeCell ref="I104:J104"/>
    <mergeCell ref="K104:L104"/>
    <mergeCell ref="M104:N104"/>
  </mergeCells>
  <pageMargins left="0.7" right="0.7" top="0.75" bottom="0.75" header="0.3" footer="0.3"/>
  <pageSetup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8"/>
  <sheetViews>
    <sheetView workbookViewId="0">
      <selection activeCell="C3" sqref="C3"/>
    </sheetView>
  </sheetViews>
  <sheetFormatPr defaultRowHeight="15" x14ac:dyDescent="0.25"/>
  <cols>
    <col min="1" max="1" width="10.7109375" customWidth="1"/>
  </cols>
  <sheetData>
    <row r="1" spans="1:16" ht="14.65" x14ac:dyDescent="0.35">
      <c r="A1" s="5" t="s">
        <v>102</v>
      </c>
      <c r="B1" s="5"/>
      <c r="C1" s="5"/>
      <c r="D1" s="5"/>
      <c r="E1" s="5"/>
      <c r="F1" s="5"/>
      <c r="H1" s="9" t="s">
        <v>94</v>
      </c>
      <c r="I1" s="9"/>
      <c r="J1" s="9"/>
      <c r="K1" s="9"/>
      <c r="L1" s="9"/>
      <c r="M1" s="9"/>
      <c r="N1" s="9"/>
      <c r="O1" s="12"/>
    </row>
    <row r="2" spans="1:16" ht="14.65" x14ac:dyDescent="0.35">
      <c r="A2" t="s">
        <v>14</v>
      </c>
      <c r="B2" s="15" t="s">
        <v>15</v>
      </c>
      <c r="C2" s="19" t="s">
        <v>72</v>
      </c>
      <c r="D2" s="19"/>
      <c r="E2" s="19" t="s">
        <v>1</v>
      </c>
      <c r="F2" s="19"/>
      <c r="G2" s="19" t="s">
        <v>18</v>
      </c>
      <c r="H2" s="19"/>
      <c r="I2" s="19" t="s">
        <v>22</v>
      </c>
      <c r="J2" s="19"/>
      <c r="K2" s="19" t="s">
        <v>2</v>
      </c>
      <c r="L2" s="19"/>
      <c r="M2" s="19" t="s">
        <v>3</v>
      </c>
      <c r="N2" s="19"/>
      <c r="O2" s="19" t="s">
        <v>23</v>
      </c>
      <c r="P2" s="19"/>
    </row>
    <row r="3" spans="1:16" ht="14.65" x14ac:dyDescent="0.35">
      <c r="A3" t="s">
        <v>4</v>
      </c>
      <c r="B3">
        <v>0</v>
      </c>
      <c r="C3">
        <v>2640</v>
      </c>
      <c r="D3">
        <f>PRODUCT(B3,C3)</f>
        <v>0</v>
      </c>
      <c r="E3">
        <v>113</v>
      </c>
      <c r="F3">
        <f>PRODUCT(B3,E3)</f>
        <v>0</v>
      </c>
      <c r="G3">
        <v>4.0999999999999996</v>
      </c>
      <c r="H3">
        <f>PRODUCT(B3,G3)</f>
        <v>0</v>
      </c>
      <c r="I3">
        <v>4.8</v>
      </c>
      <c r="J3">
        <f>PRODUCT(B3,I3)</f>
        <v>0</v>
      </c>
      <c r="K3">
        <v>0.6</v>
      </c>
      <c r="L3">
        <f>PRODUCT(B3,K3)</f>
        <v>0</v>
      </c>
      <c r="M3">
        <v>1.7</v>
      </c>
      <c r="N3">
        <f>PRODUCT(B3,M3)</f>
        <v>0</v>
      </c>
      <c r="O3">
        <v>7.0000000000000007E-2</v>
      </c>
      <c r="P3">
        <f>PRODUCT(B3,O3)</f>
        <v>0</v>
      </c>
    </row>
    <row r="4" spans="1:16" ht="14.65" x14ac:dyDescent="0.35">
      <c r="A4" t="s">
        <v>5</v>
      </c>
      <c r="B4">
        <v>150</v>
      </c>
      <c r="C4">
        <v>3160</v>
      </c>
      <c r="D4">
        <f>PRODUCT(B4,C4)</f>
        <v>474000</v>
      </c>
      <c r="E4">
        <v>135</v>
      </c>
      <c r="F4">
        <f t="shared" ref="F4:F21" si="0">PRODUCT(B4,E4)</f>
        <v>20250</v>
      </c>
      <c r="G4">
        <v>3.4</v>
      </c>
      <c r="H4">
        <f t="shared" ref="H4:H21" si="1">PRODUCT(B4,G4)</f>
        <v>510</v>
      </c>
      <c r="I4">
        <v>4.9000000000000004</v>
      </c>
      <c r="J4">
        <f t="shared" ref="J4:J20" si="2">PRODUCT(B4,I4)</f>
        <v>735</v>
      </c>
      <c r="K4">
        <v>0.6</v>
      </c>
      <c r="L4">
        <f t="shared" ref="L4:L20" si="3">PRODUCT(B4,K4)</f>
        <v>90</v>
      </c>
      <c r="M4">
        <v>1.8</v>
      </c>
      <c r="N4">
        <f t="shared" ref="N4:N20" si="4">PRODUCT(B4,M4)</f>
        <v>270</v>
      </c>
      <c r="O4">
        <v>0.02</v>
      </c>
      <c r="P4">
        <f t="shared" ref="P4:P20" si="5">PRODUCT(B4,O4)</f>
        <v>3</v>
      </c>
    </row>
    <row r="5" spans="1:16" ht="14.65" x14ac:dyDescent="0.35">
      <c r="A5" t="s">
        <v>52</v>
      </c>
      <c r="B5">
        <v>0</v>
      </c>
      <c r="C5">
        <v>3350</v>
      </c>
      <c r="D5">
        <f t="shared" ref="D5:D21" si="6">PRODUCT(B5,C5)</f>
        <v>0</v>
      </c>
      <c r="E5">
        <v>83</v>
      </c>
      <c r="F5">
        <f t="shared" si="0"/>
        <v>0</v>
      </c>
      <c r="G5">
        <v>2.6</v>
      </c>
      <c r="H5">
        <f t="shared" si="1"/>
        <v>0</v>
      </c>
      <c r="I5">
        <v>3.8</v>
      </c>
      <c r="J5">
        <f t="shared" si="2"/>
        <v>0</v>
      </c>
      <c r="K5">
        <v>0.3</v>
      </c>
      <c r="L5">
        <f t="shared" si="3"/>
        <v>0</v>
      </c>
      <c r="M5">
        <v>0.4</v>
      </c>
      <c r="N5">
        <f t="shared" si="4"/>
        <v>0</v>
      </c>
      <c r="O5">
        <v>0.2</v>
      </c>
      <c r="P5">
        <f t="shared" si="5"/>
        <v>0</v>
      </c>
    </row>
    <row r="6" spans="1:16" ht="14.65" x14ac:dyDescent="0.35">
      <c r="A6" t="s">
        <v>6</v>
      </c>
      <c r="B6">
        <v>158</v>
      </c>
      <c r="C6">
        <v>2200</v>
      </c>
      <c r="D6">
        <f t="shared" si="6"/>
        <v>347600</v>
      </c>
      <c r="E6">
        <v>159</v>
      </c>
      <c r="F6">
        <f t="shared" si="0"/>
        <v>25122</v>
      </c>
      <c r="G6">
        <v>5.7</v>
      </c>
      <c r="H6">
        <f t="shared" si="1"/>
        <v>900.6</v>
      </c>
      <c r="I6">
        <v>5.8</v>
      </c>
      <c r="J6">
        <f t="shared" si="2"/>
        <v>916.4</v>
      </c>
      <c r="K6">
        <v>1.2</v>
      </c>
      <c r="L6">
        <f t="shared" si="3"/>
        <v>189.6</v>
      </c>
      <c r="M6">
        <v>3.8</v>
      </c>
      <c r="N6">
        <f t="shared" si="4"/>
        <v>600.4</v>
      </c>
      <c r="O6">
        <v>0.5</v>
      </c>
      <c r="P6">
        <f t="shared" si="5"/>
        <v>79</v>
      </c>
    </row>
    <row r="7" spans="1:16" ht="14.65" x14ac:dyDescent="0.35">
      <c r="A7" t="s">
        <v>7</v>
      </c>
      <c r="B7">
        <v>0</v>
      </c>
      <c r="C7">
        <v>2610</v>
      </c>
      <c r="D7">
        <f t="shared" si="6"/>
        <v>0</v>
      </c>
      <c r="E7">
        <v>115</v>
      </c>
      <c r="F7">
        <f t="shared" si="0"/>
        <v>0</v>
      </c>
      <c r="G7">
        <v>4</v>
      </c>
      <c r="H7">
        <f t="shared" si="1"/>
        <v>0</v>
      </c>
      <c r="I7">
        <v>5.8</v>
      </c>
      <c r="J7">
        <f t="shared" si="2"/>
        <v>0</v>
      </c>
      <c r="K7">
        <v>0.5</v>
      </c>
      <c r="L7">
        <f t="shared" si="3"/>
        <v>0</v>
      </c>
      <c r="M7">
        <v>0.7</v>
      </c>
      <c r="N7">
        <f t="shared" si="4"/>
        <v>0</v>
      </c>
      <c r="O7">
        <v>0.04</v>
      </c>
      <c r="P7">
        <f t="shared" si="5"/>
        <v>0</v>
      </c>
    </row>
    <row r="8" spans="1:16" ht="14.65" x14ac:dyDescent="0.35">
      <c r="A8" t="s">
        <v>37</v>
      </c>
      <c r="B8">
        <v>0</v>
      </c>
      <c r="C8">
        <v>2500</v>
      </c>
      <c r="D8">
        <f t="shared" si="6"/>
        <v>0</v>
      </c>
      <c r="E8">
        <v>352</v>
      </c>
      <c r="F8">
        <f t="shared" si="0"/>
        <v>0</v>
      </c>
      <c r="G8">
        <v>20</v>
      </c>
      <c r="H8">
        <f t="shared" si="1"/>
        <v>0</v>
      </c>
      <c r="I8">
        <v>13.9</v>
      </c>
      <c r="J8">
        <f t="shared" si="2"/>
        <v>0</v>
      </c>
      <c r="K8">
        <v>7.1</v>
      </c>
      <c r="L8">
        <f t="shared" si="3"/>
        <v>0</v>
      </c>
      <c r="M8">
        <v>4</v>
      </c>
      <c r="N8">
        <f t="shared" si="4"/>
        <v>0</v>
      </c>
      <c r="O8">
        <v>0.05</v>
      </c>
      <c r="P8">
        <f t="shared" si="5"/>
        <v>0</v>
      </c>
    </row>
    <row r="9" spans="1:16" ht="14.65" x14ac:dyDescent="0.35">
      <c r="A9" t="s">
        <v>8</v>
      </c>
      <c r="B9">
        <v>120</v>
      </c>
      <c r="C9">
        <v>2750</v>
      </c>
      <c r="D9">
        <f t="shared" si="6"/>
        <v>330000</v>
      </c>
      <c r="E9">
        <v>420</v>
      </c>
      <c r="F9">
        <f t="shared" si="0"/>
        <v>50400</v>
      </c>
      <c r="G9">
        <v>27.8</v>
      </c>
      <c r="H9">
        <f t="shared" si="1"/>
        <v>3336</v>
      </c>
      <c r="I9">
        <v>12.1</v>
      </c>
      <c r="J9">
        <f t="shared" si="2"/>
        <v>1452</v>
      </c>
      <c r="K9">
        <v>2.6</v>
      </c>
      <c r="L9">
        <f t="shared" si="3"/>
        <v>312</v>
      </c>
      <c r="M9">
        <v>2.2999999999999998</v>
      </c>
      <c r="N9">
        <f t="shared" si="4"/>
        <v>276</v>
      </c>
      <c r="O9">
        <v>0.3</v>
      </c>
      <c r="P9">
        <f t="shared" si="5"/>
        <v>36</v>
      </c>
    </row>
    <row r="10" spans="1:16" ht="14.65" x14ac:dyDescent="0.35">
      <c r="A10" t="s">
        <v>78</v>
      </c>
      <c r="B10">
        <v>100</v>
      </c>
      <c r="C10">
        <v>3850</v>
      </c>
      <c r="D10">
        <f t="shared" si="6"/>
        <v>385000</v>
      </c>
      <c r="E10">
        <v>352</v>
      </c>
      <c r="F10">
        <f t="shared" si="0"/>
        <v>35200</v>
      </c>
      <c r="G10">
        <v>22.2</v>
      </c>
      <c r="H10">
        <f t="shared" si="1"/>
        <v>2220</v>
      </c>
      <c r="I10">
        <v>9</v>
      </c>
      <c r="J10">
        <f t="shared" si="2"/>
        <v>900</v>
      </c>
      <c r="K10">
        <v>1.3</v>
      </c>
      <c r="L10">
        <f t="shared" si="3"/>
        <v>130</v>
      </c>
      <c r="M10">
        <v>2.2999999999999998</v>
      </c>
      <c r="N10">
        <f t="shared" si="4"/>
        <v>229.99999999999997</v>
      </c>
      <c r="O10">
        <v>0.03</v>
      </c>
      <c r="P10">
        <f t="shared" si="5"/>
        <v>3</v>
      </c>
    </row>
    <row r="11" spans="1:16" ht="14.65" x14ac:dyDescent="0.35">
      <c r="A11" t="s">
        <v>10</v>
      </c>
      <c r="B11">
        <v>100</v>
      </c>
      <c r="C11">
        <v>2570</v>
      </c>
      <c r="D11">
        <f t="shared" si="6"/>
        <v>257000</v>
      </c>
      <c r="E11">
        <v>228</v>
      </c>
      <c r="F11">
        <f t="shared" si="0"/>
        <v>22800</v>
      </c>
      <c r="G11">
        <v>15</v>
      </c>
      <c r="H11">
        <f t="shared" si="1"/>
        <v>1500</v>
      </c>
      <c r="I11">
        <v>6.2</v>
      </c>
      <c r="J11">
        <f t="shared" si="2"/>
        <v>620</v>
      </c>
      <c r="K11">
        <v>1.1000000000000001</v>
      </c>
      <c r="L11">
        <f t="shared" si="3"/>
        <v>110.00000000000001</v>
      </c>
      <c r="M11">
        <v>1.7</v>
      </c>
      <c r="N11">
        <f t="shared" si="4"/>
        <v>170</v>
      </c>
      <c r="O11">
        <v>0.02</v>
      </c>
      <c r="P11">
        <f t="shared" si="5"/>
        <v>2</v>
      </c>
    </row>
    <row r="12" spans="1:16" ht="14.65" x14ac:dyDescent="0.35">
      <c r="A12" t="s">
        <v>21</v>
      </c>
      <c r="B12">
        <v>100</v>
      </c>
      <c r="C12">
        <v>2430</v>
      </c>
      <c r="D12">
        <f t="shared" si="6"/>
        <v>243000</v>
      </c>
      <c r="E12">
        <v>254</v>
      </c>
      <c r="F12">
        <f t="shared" si="0"/>
        <v>25400</v>
      </c>
      <c r="G12">
        <v>16.2</v>
      </c>
      <c r="H12">
        <f t="shared" si="1"/>
        <v>1620</v>
      </c>
      <c r="I12">
        <v>5.2</v>
      </c>
      <c r="J12">
        <f t="shared" si="2"/>
        <v>520</v>
      </c>
      <c r="K12">
        <v>0.9</v>
      </c>
      <c r="L12">
        <f t="shared" si="3"/>
        <v>90</v>
      </c>
      <c r="M12">
        <v>1.9</v>
      </c>
      <c r="N12">
        <f t="shared" si="4"/>
        <v>190</v>
      </c>
      <c r="O12">
        <v>0.1</v>
      </c>
      <c r="P12">
        <f t="shared" si="5"/>
        <v>10</v>
      </c>
    </row>
    <row r="13" spans="1:16" ht="14.65" x14ac:dyDescent="0.35">
      <c r="A13" t="s">
        <v>98</v>
      </c>
      <c r="B13">
        <v>150</v>
      </c>
      <c r="C13">
        <v>2350</v>
      </c>
      <c r="D13">
        <f t="shared" si="6"/>
        <v>352500</v>
      </c>
      <c r="E13">
        <v>414</v>
      </c>
      <c r="F13">
        <f t="shared" si="0"/>
        <v>62100</v>
      </c>
      <c r="G13">
        <v>16.100000000000001</v>
      </c>
      <c r="H13">
        <f t="shared" si="1"/>
        <v>2415</v>
      </c>
      <c r="I13">
        <v>16.3</v>
      </c>
      <c r="J13">
        <f t="shared" si="2"/>
        <v>2445</v>
      </c>
      <c r="K13">
        <v>3.9</v>
      </c>
      <c r="L13">
        <f t="shared" si="3"/>
        <v>585</v>
      </c>
      <c r="M13">
        <v>2.7</v>
      </c>
      <c r="N13">
        <f t="shared" si="4"/>
        <v>405</v>
      </c>
      <c r="O13">
        <v>2.2000000000000002</v>
      </c>
      <c r="P13">
        <f t="shared" si="5"/>
        <v>330</v>
      </c>
    </row>
    <row r="14" spans="1:16" ht="14.65" x14ac:dyDescent="0.35">
      <c r="A14" t="s">
        <v>104</v>
      </c>
      <c r="B14">
        <v>100</v>
      </c>
      <c r="C14">
        <v>2820</v>
      </c>
      <c r="D14">
        <f t="shared" si="6"/>
        <v>282000</v>
      </c>
      <c r="E14">
        <v>633</v>
      </c>
      <c r="F14">
        <f t="shared" si="0"/>
        <v>63300</v>
      </c>
      <c r="G14">
        <v>43</v>
      </c>
      <c r="H14">
        <f t="shared" si="1"/>
        <v>4300</v>
      </c>
      <c r="I14">
        <v>24</v>
      </c>
      <c r="J14">
        <f t="shared" si="2"/>
        <v>2400</v>
      </c>
      <c r="K14">
        <v>70</v>
      </c>
      <c r="L14">
        <f t="shared" si="3"/>
        <v>7000</v>
      </c>
      <c r="M14">
        <v>35</v>
      </c>
      <c r="N14">
        <f t="shared" si="4"/>
        <v>3500</v>
      </c>
      <c r="O14">
        <v>9.6999999999999993</v>
      </c>
      <c r="P14">
        <f t="shared" si="5"/>
        <v>969.99999999999989</v>
      </c>
    </row>
    <row r="15" spans="1:16" ht="14.65" x14ac:dyDescent="0.35">
      <c r="A15" t="s">
        <v>11</v>
      </c>
      <c r="B15">
        <v>6</v>
      </c>
      <c r="C15">
        <v>0</v>
      </c>
      <c r="D15">
        <f t="shared" si="6"/>
        <v>0</v>
      </c>
      <c r="E15">
        <v>0</v>
      </c>
      <c r="F15">
        <f t="shared" si="0"/>
        <v>0</v>
      </c>
      <c r="G15">
        <v>0</v>
      </c>
      <c r="H15">
        <f t="shared" si="1"/>
        <v>0</v>
      </c>
      <c r="I15">
        <v>0</v>
      </c>
      <c r="J15">
        <f t="shared" si="2"/>
        <v>0</v>
      </c>
      <c r="K15">
        <v>380</v>
      </c>
      <c r="L15">
        <f t="shared" si="3"/>
        <v>2280</v>
      </c>
      <c r="M15">
        <v>0</v>
      </c>
      <c r="N15">
        <f t="shared" si="4"/>
        <v>0</v>
      </c>
      <c r="O15">
        <v>0</v>
      </c>
      <c r="P15">
        <f t="shared" si="5"/>
        <v>0</v>
      </c>
    </row>
    <row r="16" spans="1:16" ht="14.65" x14ac:dyDescent="0.35">
      <c r="A16" t="s">
        <v>25</v>
      </c>
      <c r="B16">
        <v>2</v>
      </c>
      <c r="C16">
        <v>0</v>
      </c>
      <c r="D16">
        <f t="shared" si="6"/>
        <v>0</v>
      </c>
      <c r="E16">
        <v>0</v>
      </c>
      <c r="F16">
        <f t="shared" si="0"/>
        <v>0</v>
      </c>
      <c r="G16">
        <v>0</v>
      </c>
      <c r="H16">
        <f t="shared" si="1"/>
        <v>0</v>
      </c>
      <c r="I16">
        <v>0</v>
      </c>
      <c r="J16">
        <f t="shared" si="2"/>
        <v>0</v>
      </c>
      <c r="K16">
        <v>230</v>
      </c>
      <c r="L16">
        <f t="shared" si="3"/>
        <v>460</v>
      </c>
      <c r="M16">
        <v>180</v>
      </c>
      <c r="N16">
        <f t="shared" si="4"/>
        <v>360</v>
      </c>
      <c r="O16">
        <v>0</v>
      </c>
      <c r="P16">
        <f t="shared" si="5"/>
        <v>0</v>
      </c>
    </row>
    <row r="17" spans="1:16" ht="14.65" x14ac:dyDescent="0.35">
      <c r="A17" t="s">
        <v>19</v>
      </c>
      <c r="B17">
        <v>3</v>
      </c>
      <c r="C17">
        <v>0</v>
      </c>
      <c r="D17">
        <f t="shared" si="6"/>
        <v>0</v>
      </c>
      <c r="E17">
        <v>0</v>
      </c>
      <c r="F17">
        <f t="shared" si="0"/>
        <v>0</v>
      </c>
      <c r="G17">
        <v>0</v>
      </c>
      <c r="H17">
        <f t="shared" si="1"/>
        <v>0</v>
      </c>
      <c r="I17">
        <v>0</v>
      </c>
      <c r="J17">
        <f t="shared" si="2"/>
        <v>0</v>
      </c>
      <c r="K17">
        <v>0</v>
      </c>
      <c r="L17">
        <f t="shared" si="3"/>
        <v>0</v>
      </c>
      <c r="M17">
        <v>0</v>
      </c>
      <c r="N17">
        <f t="shared" si="4"/>
        <v>0</v>
      </c>
      <c r="O17">
        <v>390</v>
      </c>
      <c r="P17">
        <f t="shared" si="5"/>
        <v>1170</v>
      </c>
    </row>
    <row r="18" spans="1:16" ht="14.65" x14ac:dyDescent="0.35">
      <c r="A18" t="s">
        <v>20</v>
      </c>
      <c r="B18">
        <v>5</v>
      </c>
      <c r="C18">
        <v>2000</v>
      </c>
      <c r="D18">
        <f t="shared" si="6"/>
        <v>10000</v>
      </c>
      <c r="E18">
        <v>0</v>
      </c>
      <c r="F18">
        <f t="shared" si="0"/>
        <v>0</v>
      </c>
      <c r="G18">
        <v>0</v>
      </c>
      <c r="H18">
        <f t="shared" si="1"/>
        <v>0</v>
      </c>
      <c r="I18">
        <v>0</v>
      </c>
      <c r="J18">
        <f t="shared" si="2"/>
        <v>0</v>
      </c>
      <c r="K18">
        <v>0</v>
      </c>
      <c r="L18">
        <f t="shared" si="3"/>
        <v>0</v>
      </c>
      <c r="M18">
        <v>0</v>
      </c>
      <c r="N18">
        <f t="shared" si="4"/>
        <v>0</v>
      </c>
      <c r="O18">
        <v>0</v>
      </c>
      <c r="P18">
        <f t="shared" si="5"/>
        <v>0</v>
      </c>
    </row>
    <row r="19" spans="1:16" ht="14.65" x14ac:dyDescent="0.35">
      <c r="A19" t="s">
        <v>16</v>
      </c>
      <c r="B19">
        <v>5</v>
      </c>
      <c r="C19">
        <v>2000</v>
      </c>
      <c r="D19">
        <f t="shared" si="6"/>
        <v>10000</v>
      </c>
      <c r="E19">
        <v>0</v>
      </c>
      <c r="F19">
        <f t="shared" si="0"/>
        <v>0</v>
      </c>
      <c r="G19">
        <v>0</v>
      </c>
      <c r="H19">
        <f t="shared" si="1"/>
        <v>0</v>
      </c>
      <c r="I19">
        <v>0</v>
      </c>
      <c r="J19">
        <f t="shared" si="2"/>
        <v>0</v>
      </c>
      <c r="K19">
        <v>0</v>
      </c>
      <c r="L19">
        <f t="shared" si="3"/>
        <v>0</v>
      </c>
      <c r="M19">
        <v>0</v>
      </c>
      <c r="N19">
        <f t="shared" si="4"/>
        <v>0</v>
      </c>
      <c r="O19">
        <v>0</v>
      </c>
      <c r="P19">
        <f t="shared" si="5"/>
        <v>0</v>
      </c>
    </row>
    <row r="20" spans="1:16" ht="14.65" x14ac:dyDescent="0.35">
      <c r="A20" t="s">
        <v>87</v>
      </c>
      <c r="B20">
        <v>0</v>
      </c>
      <c r="D20">
        <f t="shared" si="6"/>
        <v>0</v>
      </c>
      <c r="E20">
        <v>990</v>
      </c>
      <c r="F20">
        <f t="shared" si="0"/>
        <v>0</v>
      </c>
      <c r="G20">
        <v>0</v>
      </c>
      <c r="H20">
        <f t="shared" si="1"/>
        <v>0</v>
      </c>
      <c r="I20">
        <v>990</v>
      </c>
      <c r="J20">
        <f t="shared" si="2"/>
        <v>0</v>
      </c>
      <c r="K20">
        <v>0</v>
      </c>
      <c r="L20">
        <f t="shared" si="3"/>
        <v>0</v>
      </c>
      <c r="M20">
        <v>0</v>
      </c>
      <c r="N20">
        <f t="shared" si="4"/>
        <v>0</v>
      </c>
      <c r="O20">
        <v>0</v>
      </c>
      <c r="P20">
        <f t="shared" si="5"/>
        <v>0</v>
      </c>
    </row>
    <row r="21" spans="1:16" ht="14.65" x14ac:dyDescent="0.35">
      <c r="A21" t="s">
        <v>101</v>
      </c>
      <c r="B21">
        <v>0</v>
      </c>
      <c r="D21">
        <f t="shared" si="6"/>
        <v>0</v>
      </c>
      <c r="E21">
        <v>790</v>
      </c>
      <c r="F21">
        <f t="shared" si="0"/>
        <v>0</v>
      </c>
      <c r="G21">
        <v>790</v>
      </c>
      <c r="H21">
        <f t="shared" si="1"/>
        <v>0</v>
      </c>
    </row>
    <row r="22" spans="1:16" ht="14.65" x14ac:dyDescent="0.35">
      <c r="A22" t="s">
        <v>17</v>
      </c>
      <c r="B22">
        <f>SUM(B3:B21)</f>
        <v>999</v>
      </c>
      <c r="D22">
        <f>SUM(D3:D21)</f>
        <v>2691100</v>
      </c>
      <c r="F22">
        <f>SUM(F3:F21)</f>
        <v>304572</v>
      </c>
      <c r="H22">
        <f>SUM(H3:H21)</f>
        <v>16801.599999999999</v>
      </c>
      <c r="J22">
        <f>SUM(J3:J20)</f>
        <v>9988.4</v>
      </c>
      <c r="L22">
        <f>SUM(L3:L20)</f>
        <v>11246.6</v>
      </c>
      <c r="N22">
        <f>SUM(N3:N20)</f>
        <v>6001.4</v>
      </c>
      <c r="P22">
        <f>SUM(P3:P20)</f>
        <v>2603</v>
      </c>
    </row>
    <row r="23" spans="1:16" ht="14.65" x14ac:dyDescent="0.35">
      <c r="A23" t="s">
        <v>12</v>
      </c>
      <c r="D23">
        <f>PRODUCT(D22,0.001)</f>
        <v>2691.1</v>
      </c>
      <c r="F23">
        <f>PRODUCT(F22,0.001)</f>
        <v>304.572</v>
      </c>
      <c r="H23">
        <f>PRODUCT(H22,0.001)</f>
        <v>16.801600000000001</v>
      </c>
      <c r="J23">
        <f>PRODUCT(J22,0.001)</f>
        <v>9.9884000000000004</v>
      </c>
      <c r="L23">
        <f>PRODUCT(L22,0.001)</f>
        <v>11.246600000000001</v>
      </c>
      <c r="N23">
        <f>PRODUCT(N22,0.001)</f>
        <v>6.0013999999999994</v>
      </c>
      <c r="P23">
        <f>PRODUCT(P22,0.001)</f>
        <v>2.6030000000000002</v>
      </c>
    </row>
    <row r="24" spans="1:16" ht="14.65" x14ac:dyDescent="0.35">
      <c r="A24" t="s">
        <v>13</v>
      </c>
      <c r="D24">
        <v>2600</v>
      </c>
      <c r="F24">
        <v>260</v>
      </c>
      <c r="H24">
        <v>150</v>
      </c>
      <c r="J24">
        <v>10</v>
      </c>
      <c r="L24">
        <v>11</v>
      </c>
      <c r="N24">
        <v>5</v>
      </c>
      <c r="P24">
        <v>2</v>
      </c>
    </row>
    <row r="28" spans="1:16" ht="14.65" x14ac:dyDescent="0.35">
      <c r="A28" t="s">
        <v>24</v>
      </c>
    </row>
    <row r="29" spans="1:16" ht="14.65" x14ac:dyDescent="0.35">
      <c r="A29" t="s">
        <v>54</v>
      </c>
    </row>
    <row r="30" spans="1:16" ht="14.65" x14ac:dyDescent="0.35">
      <c r="A30" t="s">
        <v>55</v>
      </c>
    </row>
    <row r="31" spans="1:16" ht="14.65" x14ac:dyDescent="0.35">
      <c r="A31" t="s">
        <v>74</v>
      </c>
    </row>
    <row r="32" spans="1:16" ht="14.65" x14ac:dyDescent="0.35">
      <c r="A32" t="s">
        <v>56</v>
      </c>
    </row>
    <row r="33" spans="1:8" ht="14.45" x14ac:dyDescent="0.3">
      <c r="A33" t="s">
        <v>57</v>
      </c>
    </row>
    <row r="34" spans="1:8" ht="14.45" x14ac:dyDescent="0.3">
      <c r="A34" t="s">
        <v>58</v>
      </c>
    </row>
    <row r="35" spans="1:8" x14ac:dyDescent="0.25">
      <c r="A35" t="s">
        <v>59</v>
      </c>
    </row>
    <row r="36" spans="1:8" x14ac:dyDescent="0.25">
      <c r="A36" t="s">
        <v>60</v>
      </c>
    </row>
    <row r="37" spans="1:8" x14ac:dyDescent="0.25">
      <c r="A37" t="s">
        <v>75</v>
      </c>
    </row>
    <row r="38" spans="1:8" x14ac:dyDescent="0.25">
      <c r="A38" t="s">
        <v>76</v>
      </c>
    </row>
    <row r="39" spans="1:8" x14ac:dyDescent="0.25">
      <c r="A39" t="s">
        <v>77</v>
      </c>
    </row>
    <row r="42" spans="1:8" x14ac:dyDescent="0.25">
      <c r="C42" t="s">
        <v>96</v>
      </c>
      <c r="H42" t="s">
        <v>35</v>
      </c>
    </row>
    <row r="43" spans="1:8" x14ac:dyDescent="0.25">
      <c r="C43" t="s">
        <v>27</v>
      </c>
      <c r="H43" t="s">
        <v>34</v>
      </c>
    </row>
    <row r="44" spans="1:8" x14ac:dyDescent="0.25">
      <c r="C44" t="s">
        <v>28</v>
      </c>
      <c r="H44" t="s">
        <v>38</v>
      </c>
    </row>
    <row r="45" spans="1:8" x14ac:dyDescent="0.25">
      <c r="C45" t="s">
        <v>29</v>
      </c>
      <c r="H45" t="s">
        <v>39</v>
      </c>
    </row>
    <row r="46" spans="1:8" x14ac:dyDescent="0.25">
      <c r="C46" t="s">
        <v>30</v>
      </c>
      <c r="H46" t="s">
        <v>34</v>
      </c>
    </row>
    <row r="47" spans="1:8" x14ac:dyDescent="0.25">
      <c r="C47" t="s">
        <v>31</v>
      </c>
      <c r="H47" t="s">
        <v>36</v>
      </c>
    </row>
    <row r="48" spans="1:8" x14ac:dyDescent="0.25">
      <c r="C48" t="s">
        <v>32</v>
      </c>
      <c r="H48" t="s">
        <v>40</v>
      </c>
    </row>
    <row r="49" spans="1:8" x14ac:dyDescent="0.25">
      <c r="H49" t="s">
        <v>41</v>
      </c>
    </row>
    <row r="50" spans="1:8" x14ac:dyDescent="0.25">
      <c r="H50" t="s">
        <v>42</v>
      </c>
    </row>
    <row r="51" spans="1:8" x14ac:dyDescent="0.25">
      <c r="H51" t="s">
        <v>99</v>
      </c>
    </row>
    <row r="52" spans="1:8" x14ac:dyDescent="0.25">
      <c r="H52" t="s">
        <v>43</v>
      </c>
    </row>
    <row r="53" spans="1:8" x14ac:dyDescent="0.25">
      <c r="H53" t="s">
        <v>44</v>
      </c>
    </row>
    <row r="54" spans="1:8" x14ac:dyDescent="0.25">
      <c r="H54" t="s">
        <v>103</v>
      </c>
    </row>
    <row r="55" spans="1:8" x14ac:dyDescent="0.25">
      <c r="H55" t="s">
        <v>45</v>
      </c>
    </row>
    <row r="56" spans="1:8" x14ac:dyDescent="0.25">
      <c r="H56" t="s">
        <v>46</v>
      </c>
    </row>
    <row r="57" spans="1:8" x14ac:dyDescent="0.25">
      <c r="H57" t="s">
        <v>47</v>
      </c>
    </row>
    <row r="58" spans="1:8" x14ac:dyDescent="0.25">
      <c r="H58" t="s">
        <v>48</v>
      </c>
    </row>
    <row r="59" spans="1:8" x14ac:dyDescent="0.25">
      <c r="H59" t="s">
        <v>49</v>
      </c>
    </row>
    <row r="60" spans="1:8" x14ac:dyDescent="0.25">
      <c r="H60" t="s">
        <v>88</v>
      </c>
    </row>
    <row r="62" spans="1:8" x14ac:dyDescent="0.25">
      <c r="A62" t="s">
        <v>51</v>
      </c>
    </row>
    <row r="63" spans="1:8" x14ac:dyDescent="0.25">
      <c r="A63" t="s">
        <v>64</v>
      </c>
    </row>
    <row r="73" spans="1:16" x14ac:dyDescent="0.25">
      <c r="A73" s="5" t="s">
        <v>105</v>
      </c>
      <c r="H73" t="s">
        <v>94</v>
      </c>
    </row>
    <row r="74" spans="1:16" x14ac:dyDescent="0.25">
      <c r="A74" t="s">
        <v>14</v>
      </c>
      <c r="B74" t="s">
        <v>15</v>
      </c>
      <c r="C74" s="19" t="s">
        <v>72</v>
      </c>
      <c r="D74" s="19"/>
      <c r="E74" s="19" t="s">
        <v>1</v>
      </c>
      <c r="F74" s="19"/>
      <c r="G74" s="19" t="s">
        <v>18</v>
      </c>
      <c r="H74" s="19"/>
      <c r="I74" s="19" t="s">
        <v>22</v>
      </c>
      <c r="J74" s="19"/>
      <c r="K74" s="19" t="s">
        <v>2</v>
      </c>
      <c r="L74" s="19"/>
      <c r="M74" s="19" t="s">
        <v>3</v>
      </c>
      <c r="N74" s="19"/>
      <c r="O74" s="19" t="s">
        <v>23</v>
      </c>
      <c r="P74" s="19"/>
    </row>
    <row r="75" spans="1:16" x14ac:dyDescent="0.25">
      <c r="A75" t="s">
        <v>4</v>
      </c>
      <c r="B75">
        <v>0</v>
      </c>
      <c r="C75">
        <v>2640</v>
      </c>
      <c r="D75">
        <f>PRODUCT(B75,C75)</f>
        <v>0</v>
      </c>
      <c r="E75">
        <v>113</v>
      </c>
      <c r="F75">
        <f>PRODUCT(B75,E75)</f>
        <v>0</v>
      </c>
      <c r="G75">
        <v>4.0999999999999996</v>
      </c>
      <c r="H75">
        <f>PRODUCT(B75,G75)</f>
        <v>0</v>
      </c>
      <c r="I75">
        <v>4.8</v>
      </c>
      <c r="J75">
        <f>PRODUCT(B75,I75)</f>
        <v>0</v>
      </c>
      <c r="K75">
        <v>0.6</v>
      </c>
      <c r="L75">
        <f>PRODUCT(B75,K75)</f>
        <v>0</v>
      </c>
      <c r="M75">
        <v>1.7</v>
      </c>
      <c r="N75">
        <f>PRODUCT(B75,M75)</f>
        <v>0</v>
      </c>
      <c r="O75">
        <v>7.0000000000000007E-2</v>
      </c>
      <c r="P75">
        <f>PRODUCT(B75,O75)</f>
        <v>0</v>
      </c>
    </row>
    <row r="76" spans="1:16" x14ac:dyDescent="0.25">
      <c r="A76" t="s">
        <v>5</v>
      </c>
      <c r="B76">
        <v>437</v>
      </c>
      <c r="C76">
        <v>3160</v>
      </c>
      <c r="D76">
        <f>PRODUCT(B76,C76)</f>
        <v>1380920</v>
      </c>
      <c r="E76">
        <v>135</v>
      </c>
      <c r="F76">
        <f t="shared" ref="F76:F93" si="7">PRODUCT(B76,E76)</f>
        <v>58995</v>
      </c>
      <c r="G76">
        <v>3.4</v>
      </c>
      <c r="H76">
        <f t="shared" ref="H76:H93" si="8">PRODUCT(B76,G76)</f>
        <v>1485.8</v>
      </c>
      <c r="I76">
        <v>4.9000000000000004</v>
      </c>
      <c r="J76">
        <f t="shared" ref="J76:J92" si="9">PRODUCT(B76,I76)</f>
        <v>2141.3000000000002</v>
      </c>
      <c r="K76">
        <v>0.6</v>
      </c>
      <c r="L76">
        <f t="shared" ref="L76:L92" si="10">PRODUCT(B76,K76)</f>
        <v>262.2</v>
      </c>
      <c r="M76">
        <v>1.8</v>
      </c>
      <c r="N76">
        <f t="shared" ref="N76:N92" si="11">PRODUCT(B76,M76)</f>
        <v>786.6</v>
      </c>
      <c r="O76">
        <v>0.02</v>
      </c>
      <c r="P76">
        <f t="shared" ref="P76:P92" si="12">PRODUCT(B76,O76)</f>
        <v>8.74</v>
      </c>
    </row>
    <row r="77" spans="1:16" x14ac:dyDescent="0.25">
      <c r="A77" t="s">
        <v>52</v>
      </c>
      <c r="B77">
        <v>0</v>
      </c>
      <c r="C77">
        <v>3350</v>
      </c>
      <c r="D77">
        <f t="shared" ref="D77:D93" si="13">PRODUCT(B77,C77)</f>
        <v>0</v>
      </c>
      <c r="E77">
        <v>83</v>
      </c>
      <c r="F77">
        <f t="shared" si="7"/>
        <v>0</v>
      </c>
      <c r="G77">
        <v>2.6</v>
      </c>
      <c r="H77">
        <f t="shared" si="8"/>
        <v>0</v>
      </c>
      <c r="I77">
        <v>3.8</v>
      </c>
      <c r="J77">
        <f t="shared" si="9"/>
        <v>0</v>
      </c>
      <c r="K77">
        <v>0.3</v>
      </c>
      <c r="L77">
        <f t="shared" si="10"/>
        <v>0</v>
      </c>
      <c r="M77">
        <v>0.4</v>
      </c>
      <c r="N77">
        <f t="shared" si="11"/>
        <v>0</v>
      </c>
      <c r="O77">
        <v>0.2</v>
      </c>
      <c r="P77">
        <f t="shared" si="12"/>
        <v>0</v>
      </c>
    </row>
    <row r="78" spans="1:16" x14ac:dyDescent="0.25">
      <c r="A78" t="s">
        <v>6</v>
      </c>
      <c r="B78">
        <v>76</v>
      </c>
      <c r="C78">
        <v>2200</v>
      </c>
      <c r="D78">
        <f t="shared" si="13"/>
        <v>167200</v>
      </c>
      <c r="E78">
        <v>159</v>
      </c>
      <c r="F78">
        <f t="shared" si="7"/>
        <v>12084</v>
      </c>
      <c r="G78">
        <v>5.7</v>
      </c>
      <c r="H78">
        <f t="shared" si="8"/>
        <v>433.2</v>
      </c>
      <c r="I78">
        <v>5.8</v>
      </c>
      <c r="J78">
        <f t="shared" si="9"/>
        <v>440.8</v>
      </c>
      <c r="K78">
        <v>1.2</v>
      </c>
      <c r="L78">
        <f t="shared" si="10"/>
        <v>91.2</v>
      </c>
      <c r="M78">
        <v>3.8</v>
      </c>
      <c r="N78">
        <f t="shared" si="11"/>
        <v>288.8</v>
      </c>
      <c r="O78">
        <v>0.5</v>
      </c>
      <c r="P78">
        <f t="shared" si="12"/>
        <v>38</v>
      </c>
    </row>
    <row r="79" spans="1:16" x14ac:dyDescent="0.25">
      <c r="A79" t="s">
        <v>7</v>
      </c>
      <c r="B79">
        <v>0</v>
      </c>
      <c r="C79">
        <v>2610</v>
      </c>
      <c r="D79">
        <f t="shared" si="13"/>
        <v>0</v>
      </c>
      <c r="E79">
        <v>115</v>
      </c>
      <c r="F79">
        <f t="shared" si="7"/>
        <v>0</v>
      </c>
      <c r="G79">
        <v>4</v>
      </c>
      <c r="H79">
        <f t="shared" si="8"/>
        <v>0</v>
      </c>
      <c r="I79">
        <v>5.8</v>
      </c>
      <c r="J79">
        <f t="shared" si="9"/>
        <v>0</v>
      </c>
      <c r="K79">
        <v>0.5</v>
      </c>
      <c r="L79">
        <f t="shared" si="10"/>
        <v>0</v>
      </c>
      <c r="M79">
        <v>0.7</v>
      </c>
      <c r="N79">
        <f t="shared" si="11"/>
        <v>0</v>
      </c>
      <c r="O79">
        <v>0.04</v>
      </c>
      <c r="P79">
        <f t="shared" si="12"/>
        <v>0</v>
      </c>
    </row>
    <row r="80" spans="1:16" x14ac:dyDescent="0.25">
      <c r="A80" t="s">
        <v>37</v>
      </c>
      <c r="B80">
        <v>150</v>
      </c>
      <c r="C80">
        <v>2500</v>
      </c>
      <c r="D80">
        <f t="shared" si="13"/>
        <v>375000</v>
      </c>
      <c r="E80">
        <v>352</v>
      </c>
      <c r="F80">
        <f t="shared" si="7"/>
        <v>52800</v>
      </c>
      <c r="G80">
        <v>20</v>
      </c>
      <c r="H80">
        <f t="shared" si="8"/>
        <v>3000</v>
      </c>
      <c r="I80">
        <v>13.9</v>
      </c>
      <c r="J80">
        <f t="shared" si="9"/>
        <v>2085</v>
      </c>
      <c r="K80">
        <v>7.1</v>
      </c>
      <c r="L80">
        <f t="shared" si="10"/>
        <v>1065</v>
      </c>
      <c r="M80">
        <v>4</v>
      </c>
      <c r="N80">
        <f t="shared" si="11"/>
        <v>600</v>
      </c>
      <c r="O80">
        <v>0.05</v>
      </c>
      <c r="P80">
        <f t="shared" si="12"/>
        <v>7.5</v>
      </c>
    </row>
    <row r="81" spans="1:16" x14ac:dyDescent="0.25">
      <c r="A81" t="s">
        <v>8</v>
      </c>
      <c r="B81">
        <v>200</v>
      </c>
      <c r="C81">
        <v>2750</v>
      </c>
      <c r="D81">
        <f t="shared" si="13"/>
        <v>550000</v>
      </c>
      <c r="E81">
        <v>420</v>
      </c>
      <c r="F81">
        <f t="shared" si="7"/>
        <v>84000</v>
      </c>
      <c r="G81">
        <v>27.8</v>
      </c>
      <c r="H81">
        <f t="shared" si="8"/>
        <v>5560</v>
      </c>
      <c r="I81">
        <v>12.1</v>
      </c>
      <c r="J81">
        <f t="shared" si="9"/>
        <v>2420</v>
      </c>
      <c r="K81">
        <v>2.6</v>
      </c>
      <c r="L81">
        <f t="shared" si="10"/>
        <v>520</v>
      </c>
      <c r="M81">
        <v>2.2999999999999998</v>
      </c>
      <c r="N81">
        <f t="shared" si="11"/>
        <v>459.99999999999994</v>
      </c>
      <c r="O81">
        <v>0.3</v>
      </c>
      <c r="P81">
        <f t="shared" si="12"/>
        <v>60</v>
      </c>
    </row>
    <row r="82" spans="1:16" x14ac:dyDescent="0.25">
      <c r="A82" t="s">
        <v>78</v>
      </c>
      <c r="B82">
        <v>0</v>
      </c>
      <c r="C82">
        <v>3850</v>
      </c>
      <c r="D82">
        <f t="shared" si="13"/>
        <v>0</v>
      </c>
      <c r="E82">
        <v>352</v>
      </c>
      <c r="F82">
        <f t="shared" si="7"/>
        <v>0</v>
      </c>
      <c r="G82">
        <v>22.2</v>
      </c>
      <c r="H82">
        <f t="shared" si="8"/>
        <v>0</v>
      </c>
      <c r="I82">
        <v>9</v>
      </c>
      <c r="J82">
        <f t="shared" si="9"/>
        <v>0</v>
      </c>
      <c r="K82">
        <v>1.3</v>
      </c>
      <c r="L82">
        <f t="shared" si="10"/>
        <v>0</v>
      </c>
      <c r="M82">
        <v>2.2999999999999998</v>
      </c>
      <c r="N82">
        <f t="shared" si="11"/>
        <v>0</v>
      </c>
      <c r="O82">
        <v>0.03</v>
      </c>
      <c r="P82">
        <f t="shared" si="12"/>
        <v>0</v>
      </c>
    </row>
    <row r="83" spans="1:16" x14ac:dyDescent="0.25">
      <c r="A83" t="s">
        <v>10</v>
      </c>
      <c r="B83">
        <v>50</v>
      </c>
      <c r="C83">
        <v>2570</v>
      </c>
      <c r="D83">
        <f t="shared" si="13"/>
        <v>128500</v>
      </c>
      <c r="E83">
        <v>228</v>
      </c>
      <c r="F83">
        <f t="shared" si="7"/>
        <v>11400</v>
      </c>
      <c r="G83">
        <v>15</v>
      </c>
      <c r="H83">
        <f t="shared" si="8"/>
        <v>750</v>
      </c>
      <c r="I83">
        <v>6.2</v>
      </c>
      <c r="J83">
        <f t="shared" si="9"/>
        <v>310</v>
      </c>
      <c r="K83">
        <v>1.1000000000000001</v>
      </c>
      <c r="L83">
        <f t="shared" si="10"/>
        <v>55.000000000000007</v>
      </c>
      <c r="M83">
        <v>1.7</v>
      </c>
      <c r="N83">
        <f t="shared" si="11"/>
        <v>85</v>
      </c>
      <c r="O83">
        <v>0.02</v>
      </c>
      <c r="P83">
        <f t="shared" si="12"/>
        <v>1</v>
      </c>
    </row>
    <row r="84" spans="1:16" x14ac:dyDescent="0.25">
      <c r="A84" t="s">
        <v>21</v>
      </c>
      <c r="B84">
        <v>0</v>
      </c>
      <c r="C84">
        <v>2430</v>
      </c>
      <c r="D84">
        <f t="shared" si="13"/>
        <v>0</v>
      </c>
      <c r="E84">
        <v>254</v>
      </c>
      <c r="F84">
        <f t="shared" si="7"/>
        <v>0</v>
      </c>
      <c r="G84">
        <v>16.2</v>
      </c>
      <c r="H84">
        <f t="shared" si="8"/>
        <v>0</v>
      </c>
      <c r="I84">
        <v>5.2</v>
      </c>
      <c r="J84">
        <f t="shared" si="9"/>
        <v>0</v>
      </c>
      <c r="K84">
        <v>0.9</v>
      </c>
      <c r="L84">
        <f t="shared" si="10"/>
        <v>0</v>
      </c>
      <c r="M84">
        <v>1.9</v>
      </c>
      <c r="N84">
        <f t="shared" si="11"/>
        <v>0</v>
      </c>
      <c r="O84">
        <v>0.1</v>
      </c>
      <c r="P84">
        <f t="shared" si="12"/>
        <v>0</v>
      </c>
    </row>
    <row r="85" spans="1:16" x14ac:dyDescent="0.25">
      <c r="A85" t="s">
        <v>98</v>
      </c>
      <c r="B85">
        <v>50</v>
      </c>
      <c r="C85">
        <v>2350</v>
      </c>
      <c r="D85">
        <f t="shared" si="13"/>
        <v>117500</v>
      </c>
      <c r="E85">
        <v>414</v>
      </c>
      <c r="F85">
        <f t="shared" si="7"/>
        <v>20700</v>
      </c>
      <c r="G85">
        <v>16.100000000000001</v>
      </c>
      <c r="H85">
        <f t="shared" si="8"/>
        <v>805.00000000000011</v>
      </c>
      <c r="I85">
        <v>16.3</v>
      </c>
      <c r="J85">
        <f t="shared" si="9"/>
        <v>815</v>
      </c>
      <c r="K85">
        <v>3.9</v>
      </c>
      <c r="L85">
        <f t="shared" si="10"/>
        <v>195</v>
      </c>
      <c r="M85">
        <v>2.7</v>
      </c>
      <c r="N85">
        <f t="shared" si="11"/>
        <v>135</v>
      </c>
      <c r="O85">
        <v>2.2000000000000002</v>
      </c>
      <c r="P85">
        <f t="shared" si="12"/>
        <v>110.00000000000001</v>
      </c>
    </row>
    <row r="86" spans="1:16" x14ac:dyDescent="0.25">
      <c r="A86" t="s">
        <v>104</v>
      </c>
      <c r="B86">
        <v>0</v>
      </c>
      <c r="C86">
        <v>2820</v>
      </c>
      <c r="D86">
        <f t="shared" si="13"/>
        <v>0</v>
      </c>
      <c r="E86">
        <v>633</v>
      </c>
      <c r="F86">
        <f t="shared" si="7"/>
        <v>0</v>
      </c>
      <c r="G86">
        <v>43</v>
      </c>
      <c r="H86">
        <f t="shared" si="8"/>
        <v>0</v>
      </c>
      <c r="I86">
        <v>24</v>
      </c>
      <c r="J86">
        <f t="shared" si="9"/>
        <v>0</v>
      </c>
      <c r="K86">
        <v>70</v>
      </c>
      <c r="L86">
        <f t="shared" si="10"/>
        <v>0</v>
      </c>
      <c r="M86">
        <v>35</v>
      </c>
      <c r="N86">
        <f t="shared" si="11"/>
        <v>0</v>
      </c>
      <c r="O86">
        <v>9.6999999999999993</v>
      </c>
      <c r="P86">
        <f t="shared" si="12"/>
        <v>0</v>
      </c>
    </row>
    <row r="87" spans="1:16" x14ac:dyDescent="0.25">
      <c r="A87" t="s">
        <v>11</v>
      </c>
      <c r="B87">
        <v>10</v>
      </c>
      <c r="C87">
        <v>0</v>
      </c>
      <c r="D87">
        <f t="shared" si="13"/>
        <v>0</v>
      </c>
      <c r="E87">
        <v>0</v>
      </c>
      <c r="F87">
        <f t="shared" si="7"/>
        <v>0</v>
      </c>
      <c r="G87">
        <v>0</v>
      </c>
      <c r="H87">
        <f t="shared" si="8"/>
        <v>0</v>
      </c>
      <c r="I87">
        <v>0</v>
      </c>
      <c r="J87">
        <f t="shared" si="9"/>
        <v>0</v>
      </c>
      <c r="K87">
        <v>380</v>
      </c>
      <c r="L87">
        <f t="shared" si="10"/>
        <v>3800</v>
      </c>
      <c r="M87">
        <v>0</v>
      </c>
      <c r="N87">
        <f t="shared" si="11"/>
        <v>0</v>
      </c>
      <c r="O87">
        <v>0</v>
      </c>
      <c r="P87">
        <f t="shared" si="12"/>
        <v>0</v>
      </c>
    </row>
    <row r="88" spans="1:16" x14ac:dyDescent="0.25">
      <c r="A88" t="s">
        <v>25</v>
      </c>
      <c r="B88">
        <v>12</v>
      </c>
      <c r="C88">
        <v>0</v>
      </c>
      <c r="D88">
        <f t="shared" si="13"/>
        <v>0</v>
      </c>
      <c r="E88">
        <v>0</v>
      </c>
      <c r="F88">
        <f t="shared" si="7"/>
        <v>0</v>
      </c>
      <c r="G88">
        <v>0</v>
      </c>
      <c r="H88">
        <f t="shared" si="8"/>
        <v>0</v>
      </c>
      <c r="I88">
        <v>0</v>
      </c>
      <c r="J88">
        <f t="shared" si="9"/>
        <v>0</v>
      </c>
      <c r="K88">
        <v>230</v>
      </c>
      <c r="L88">
        <f t="shared" si="10"/>
        <v>2760</v>
      </c>
      <c r="M88">
        <v>180</v>
      </c>
      <c r="N88">
        <f t="shared" si="11"/>
        <v>2160</v>
      </c>
      <c r="O88">
        <v>0</v>
      </c>
      <c r="P88">
        <f t="shared" si="12"/>
        <v>0</v>
      </c>
    </row>
    <row r="89" spans="1:16" x14ac:dyDescent="0.25">
      <c r="A89" t="s">
        <v>19</v>
      </c>
      <c r="B89">
        <v>5</v>
      </c>
      <c r="C89">
        <v>0</v>
      </c>
      <c r="D89">
        <f t="shared" si="13"/>
        <v>0</v>
      </c>
      <c r="E89">
        <v>0</v>
      </c>
      <c r="F89">
        <f t="shared" si="7"/>
        <v>0</v>
      </c>
      <c r="G89">
        <v>0</v>
      </c>
      <c r="H89">
        <f t="shared" si="8"/>
        <v>0</v>
      </c>
      <c r="I89">
        <v>0</v>
      </c>
      <c r="J89">
        <f t="shared" si="9"/>
        <v>0</v>
      </c>
      <c r="K89">
        <v>0</v>
      </c>
      <c r="L89">
        <f t="shared" si="10"/>
        <v>0</v>
      </c>
      <c r="M89">
        <v>0</v>
      </c>
      <c r="N89">
        <f t="shared" si="11"/>
        <v>0</v>
      </c>
      <c r="O89">
        <v>390</v>
      </c>
      <c r="P89">
        <f t="shared" si="12"/>
        <v>1950</v>
      </c>
    </row>
    <row r="90" spans="1:16" x14ac:dyDescent="0.25">
      <c r="A90" t="s">
        <v>20</v>
      </c>
      <c r="B90">
        <v>5</v>
      </c>
      <c r="C90">
        <v>2000</v>
      </c>
      <c r="D90">
        <f t="shared" si="13"/>
        <v>10000</v>
      </c>
      <c r="E90">
        <v>0</v>
      </c>
      <c r="F90">
        <f t="shared" si="7"/>
        <v>0</v>
      </c>
      <c r="G90">
        <v>0</v>
      </c>
      <c r="H90">
        <f t="shared" si="8"/>
        <v>0</v>
      </c>
      <c r="I90">
        <v>0</v>
      </c>
      <c r="J90">
        <f t="shared" si="9"/>
        <v>0</v>
      </c>
      <c r="K90">
        <v>0</v>
      </c>
      <c r="L90">
        <f t="shared" si="10"/>
        <v>0</v>
      </c>
      <c r="M90">
        <v>0</v>
      </c>
      <c r="N90">
        <f t="shared" si="11"/>
        <v>0</v>
      </c>
      <c r="O90">
        <v>0</v>
      </c>
      <c r="P90">
        <f t="shared" si="12"/>
        <v>0</v>
      </c>
    </row>
    <row r="91" spans="1:16" x14ac:dyDescent="0.25">
      <c r="A91" t="s">
        <v>16</v>
      </c>
      <c r="B91">
        <v>5</v>
      </c>
      <c r="C91">
        <v>2000</v>
      </c>
      <c r="D91">
        <f t="shared" si="13"/>
        <v>10000</v>
      </c>
      <c r="E91">
        <v>0</v>
      </c>
      <c r="F91">
        <f t="shared" si="7"/>
        <v>0</v>
      </c>
      <c r="G91">
        <v>0</v>
      </c>
      <c r="H91">
        <f t="shared" si="8"/>
        <v>0</v>
      </c>
      <c r="I91">
        <v>0</v>
      </c>
      <c r="J91">
        <f t="shared" si="9"/>
        <v>0</v>
      </c>
      <c r="K91">
        <v>0</v>
      </c>
      <c r="L91">
        <f t="shared" si="10"/>
        <v>0</v>
      </c>
      <c r="M91">
        <v>0</v>
      </c>
      <c r="N91">
        <f t="shared" si="11"/>
        <v>0</v>
      </c>
      <c r="O91">
        <v>0</v>
      </c>
      <c r="P91">
        <f t="shared" si="12"/>
        <v>0</v>
      </c>
    </row>
    <row r="92" spans="1:16" x14ac:dyDescent="0.25">
      <c r="A92" t="s">
        <v>87</v>
      </c>
      <c r="B92">
        <v>0</v>
      </c>
      <c r="D92">
        <f t="shared" si="13"/>
        <v>0</v>
      </c>
      <c r="E92">
        <v>990</v>
      </c>
      <c r="F92">
        <f t="shared" si="7"/>
        <v>0</v>
      </c>
      <c r="G92">
        <v>0</v>
      </c>
      <c r="H92">
        <f t="shared" si="8"/>
        <v>0</v>
      </c>
      <c r="I92">
        <v>990</v>
      </c>
      <c r="J92">
        <f t="shared" si="9"/>
        <v>0</v>
      </c>
      <c r="K92">
        <v>0</v>
      </c>
      <c r="L92">
        <f t="shared" si="10"/>
        <v>0</v>
      </c>
      <c r="M92">
        <v>0</v>
      </c>
      <c r="N92">
        <f t="shared" si="11"/>
        <v>0</v>
      </c>
      <c r="O92">
        <v>0</v>
      </c>
      <c r="P92">
        <f t="shared" si="12"/>
        <v>0</v>
      </c>
    </row>
    <row r="93" spans="1:16" x14ac:dyDescent="0.25">
      <c r="A93" t="s">
        <v>101</v>
      </c>
      <c r="B93">
        <v>0</v>
      </c>
      <c r="D93">
        <f t="shared" si="13"/>
        <v>0</v>
      </c>
      <c r="E93">
        <v>790</v>
      </c>
      <c r="F93">
        <f t="shared" si="7"/>
        <v>0</v>
      </c>
      <c r="G93">
        <v>790</v>
      </c>
      <c r="H93">
        <f t="shared" si="8"/>
        <v>0</v>
      </c>
    </row>
    <row r="94" spans="1:16" x14ac:dyDescent="0.25">
      <c r="A94" t="s">
        <v>17</v>
      </c>
      <c r="B94">
        <f>SUM(B75:B93)</f>
        <v>1000</v>
      </c>
      <c r="D94">
        <f>SUM(D75:D93)</f>
        <v>2739120</v>
      </c>
      <c r="F94">
        <f>SUM(F75:F93)</f>
        <v>239979</v>
      </c>
      <c r="H94">
        <f>SUM(H75:H93)</f>
        <v>12034</v>
      </c>
      <c r="J94">
        <f>SUM(J75:J92)</f>
        <v>8212.1</v>
      </c>
      <c r="L94">
        <f>SUM(L75:L92)</f>
        <v>8748.4</v>
      </c>
      <c r="N94">
        <f>SUM(N75:N92)</f>
        <v>4515.3999999999996</v>
      </c>
      <c r="P94">
        <f>SUM(P75:P92)</f>
        <v>2175.2399999999998</v>
      </c>
    </row>
    <row r="95" spans="1:16" x14ac:dyDescent="0.25">
      <c r="A95" t="s">
        <v>12</v>
      </c>
      <c r="D95">
        <f>PRODUCT(D94,0.001)</f>
        <v>2739.12</v>
      </c>
      <c r="F95">
        <f>PRODUCT(F94,0.001)</f>
        <v>239.97900000000001</v>
      </c>
      <c r="H95">
        <f>PRODUCT(H94,0.001)</f>
        <v>12.034000000000001</v>
      </c>
      <c r="J95">
        <f>PRODUCT(J94,0.001)</f>
        <v>8.2121000000000013</v>
      </c>
      <c r="L95">
        <f>PRODUCT(L94,0.001)</f>
        <v>8.7484000000000002</v>
      </c>
      <c r="N95">
        <f>PRODUCT(N94,0.001)</f>
        <v>4.5153999999999996</v>
      </c>
      <c r="P95">
        <f>PRODUCT(P94,0.001)</f>
        <v>2.1752399999999996</v>
      </c>
    </row>
    <row r="96" spans="1:16" x14ac:dyDescent="0.25">
      <c r="A96" t="s">
        <v>13</v>
      </c>
      <c r="D96">
        <v>2700</v>
      </c>
      <c r="F96">
        <v>198</v>
      </c>
      <c r="H96">
        <v>12</v>
      </c>
      <c r="J96">
        <v>7.2</v>
      </c>
      <c r="L96">
        <v>8</v>
      </c>
      <c r="N96">
        <v>4</v>
      </c>
      <c r="P96">
        <v>2</v>
      </c>
    </row>
    <row r="103" spans="1:16" x14ac:dyDescent="0.25">
      <c r="A103" s="5" t="s">
        <v>106</v>
      </c>
      <c r="B103" s="5"/>
      <c r="C103" s="5"/>
      <c r="D103" s="5"/>
      <c r="E103" s="5"/>
      <c r="F103" s="5"/>
      <c r="H103" t="s">
        <v>94</v>
      </c>
    </row>
    <row r="104" spans="1:16" x14ac:dyDescent="0.25">
      <c r="A104" t="s">
        <v>14</v>
      </c>
      <c r="B104" t="s">
        <v>15</v>
      </c>
      <c r="C104" s="19" t="s">
        <v>72</v>
      </c>
      <c r="D104" s="19"/>
      <c r="E104" s="19" t="s">
        <v>1</v>
      </c>
      <c r="F104" s="19"/>
      <c r="G104" s="19" t="s">
        <v>18</v>
      </c>
      <c r="H104" s="19"/>
      <c r="I104" s="19" t="s">
        <v>22</v>
      </c>
      <c r="J104" s="19"/>
      <c r="K104" s="19" t="s">
        <v>2</v>
      </c>
      <c r="L104" s="19"/>
      <c r="M104" s="19" t="s">
        <v>3</v>
      </c>
      <c r="N104" s="19"/>
      <c r="O104" s="19" t="s">
        <v>23</v>
      </c>
      <c r="P104" s="19"/>
    </row>
    <row r="105" spans="1:16" x14ac:dyDescent="0.25">
      <c r="A105" t="s">
        <v>4</v>
      </c>
      <c r="B105">
        <v>0</v>
      </c>
      <c r="C105">
        <v>2640</v>
      </c>
      <c r="D105">
        <f>PRODUCT(B105,C105)</f>
        <v>0</v>
      </c>
      <c r="E105">
        <v>113</v>
      </c>
      <c r="F105">
        <f>PRODUCT(B105,E105)</f>
        <v>0</v>
      </c>
      <c r="G105">
        <v>4.0999999999999996</v>
      </c>
      <c r="H105">
        <f>PRODUCT(B105,G105)</f>
        <v>0</v>
      </c>
      <c r="I105">
        <v>4.8</v>
      </c>
      <c r="J105">
        <f>PRODUCT(B105,I105)</f>
        <v>0</v>
      </c>
      <c r="K105">
        <v>0.6</v>
      </c>
      <c r="L105">
        <f>PRODUCT(B105,K105)</f>
        <v>0</v>
      </c>
      <c r="M105">
        <v>1.7</v>
      </c>
      <c r="N105">
        <f>PRODUCT(B105,M105)</f>
        <v>0</v>
      </c>
      <c r="O105">
        <v>7.0000000000000007E-2</v>
      </c>
      <c r="P105">
        <f>PRODUCT(B105,O105)</f>
        <v>0</v>
      </c>
    </row>
    <row r="106" spans="1:16" x14ac:dyDescent="0.25">
      <c r="A106" t="s">
        <v>5</v>
      </c>
      <c r="B106">
        <v>525</v>
      </c>
      <c r="C106">
        <v>3160</v>
      </c>
      <c r="D106">
        <f>PRODUCT(B106,C106)</f>
        <v>1659000</v>
      </c>
      <c r="E106">
        <v>135</v>
      </c>
      <c r="F106">
        <f t="shared" ref="F106:F123" si="14">PRODUCT(B106,E106)</f>
        <v>70875</v>
      </c>
      <c r="G106">
        <v>3.4</v>
      </c>
      <c r="H106">
        <f t="shared" ref="H106:H123" si="15">PRODUCT(B106,G106)</f>
        <v>1785</v>
      </c>
      <c r="I106">
        <v>4.9000000000000004</v>
      </c>
      <c r="J106">
        <f t="shared" ref="J106:J122" si="16">PRODUCT(B106,I106)</f>
        <v>2572.5</v>
      </c>
      <c r="K106">
        <v>0.6</v>
      </c>
      <c r="L106">
        <f t="shared" ref="L106:L122" si="17">PRODUCT(B106,K106)</f>
        <v>315</v>
      </c>
      <c r="M106">
        <v>1.8</v>
      </c>
      <c r="N106">
        <f t="shared" ref="N106:N122" si="18">PRODUCT(B106,M106)</f>
        <v>945</v>
      </c>
      <c r="O106">
        <v>0.02</v>
      </c>
      <c r="P106">
        <f t="shared" ref="P106:P122" si="19">PRODUCT(B106,O106)</f>
        <v>10.5</v>
      </c>
    </row>
    <row r="107" spans="1:16" x14ac:dyDescent="0.25">
      <c r="A107" t="s">
        <v>52</v>
      </c>
      <c r="B107">
        <v>202</v>
      </c>
      <c r="C107">
        <v>3350</v>
      </c>
      <c r="D107">
        <f t="shared" ref="D107:D123" si="20">PRODUCT(B107,C107)</f>
        <v>676700</v>
      </c>
      <c r="E107">
        <v>83</v>
      </c>
      <c r="F107">
        <f t="shared" si="14"/>
        <v>16766</v>
      </c>
      <c r="G107">
        <v>2.6</v>
      </c>
      <c r="H107">
        <f t="shared" si="15"/>
        <v>525.20000000000005</v>
      </c>
      <c r="I107">
        <v>3.8</v>
      </c>
      <c r="J107">
        <f t="shared" si="16"/>
        <v>767.59999999999991</v>
      </c>
      <c r="K107">
        <v>0.3</v>
      </c>
      <c r="L107">
        <f t="shared" si="17"/>
        <v>60.599999999999994</v>
      </c>
      <c r="M107">
        <v>0.4</v>
      </c>
      <c r="N107">
        <f t="shared" si="18"/>
        <v>80.800000000000011</v>
      </c>
      <c r="O107">
        <v>0.2</v>
      </c>
      <c r="P107">
        <f t="shared" si="19"/>
        <v>40.400000000000006</v>
      </c>
    </row>
    <row r="108" spans="1:16" x14ac:dyDescent="0.25">
      <c r="A108" t="s">
        <v>6</v>
      </c>
      <c r="B108">
        <v>49</v>
      </c>
      <c r="C108">
        <v>2200</v>
      </c>
      <c r="D108">
        <f t="shared" si="20"/>
        <v>107800</v>
      </c>
      <c r="E108">
        <v>159</v>
      </c>
      <c r="F108">
        <f t="shared" si="14"/>
        <v>7791</v>
      </c>
      <c r="G108">
        <v>5.7</v>
      </c>
      <c r="H108">
        <f t="shared" si="15"/>
        <v>279.3</v>
      </c>
      <c r="I108">
        <v>5.8</v>
      </c>
      <c r="J108">
        <f t="shared" si="16"/>
        <v>284.2</v>
      </c>
      <c r="K108">
        <v>1.2</v>
      </c>
      <c r="L108">
        <f t="shared" si="17"/>
        <v>58.8</v>
      </c>
      <c r="M108">
        <v>3.8</v>
      </c>
      <c r="N108">
        <f t="shared" si="18"/>
        <v>186.2</v>
      </c>
      <c r="O108">
        <v>0.5</v>
      </c>
      <c r="P108">
        <f t="shared" si="19"/>
        <v>24.5</v>
      </c>
    </row>
    <row r="109" spans="1:16" x14ac:dyDescent="0.25">
      <c r="A109" t="s">
        <v>7</v>
      </c>
      <c r="B109">
        <v>0</v>
      </c>
      <c r="C109">
        <v>2610</v>
      </c>
      <c r="D109">
        <f t="shared" si="20"/>
        <v>0</v>
      </c>
      <c r="E109">
        <v>115</v>
      </c>
      <c r="F109">
        <f t="shared" si="14"/>
        <v>0</v>
      </c>
      <c r="G109">
        <v>4</v>
      </c>
      <c r="H109">
        <f t="shared" si="15"/>
        <v>0</v>
      </c>
      <c r="I109">
        <v>5.8</v>
      </c>
      <c r="J109">
        <f t="shared" si="16"/>
        <v>0</v>
      </c>
      <c r="K109">
        <v>0.5</v>
      </c>
      <c r="L109">
        <f t="shared" si="17"/>
        <v>0</v>
      </c>
      <c r="M109">
        <v>0.7</v>
      </c>
      <c r="N109">
        <f t="shared" si="18"/>
        <v>0</v>
      </c>
      <c r="O109">
        <v>0.04</v>
      </c>
      <c r="P109">
        <f t="shared" si="19"/>
        <v>0</v>
      </c>
    </row>
    <row r="110" spans="1:16" x14ac:dyDescent="0.25">
      <c r="A110" t="s">
        <v>37</v>
      </c>
      <c r="B110">
        <v>40</v>
      </c>
      <c r="C110">
        <v>2500</v>
      </c>
      <c r="D110">
        <f t="shared" si="20"/>
        <v>100000</v>
      </c>
      <c r="E110">
        <v>352</v>
      </c>
      <c r="F110">
        <f t="shared" si="14"/>
        <v>14080</v>
      </c>
      <c r="G110">
        <v>20</v>
      </c>
      <c r="H110">
        <f t="shared" si="15"/>
        <v>800</v>
      </c>
      <c r="I110">
        <v>13.9</v>
      </c>
      <c r="J110">
        <f t="shared" si="16"/>
        <v>556</v>
      </c>
      <c r="K110">
        <v>7.1</v>
      </c>
      <c r="L110">
        <f t="shared" si="17"/>
        <v>284</v>
      </c>
      <c r="M110">
        <v>4</v>
      </c>
      <c r="N110">
        <f t="shared" si="18"/>
        <v>160</v>
      </c>
      <c r="O110">
        <v>0.05</v>
      </c>
      <c r="P110">
        <f t="shared" si="19"/>
        <v>2</v>
      </c>
    </row>
    <row r="111" spans="1:16" x14ac:dyDescent="0.25">
      <c r="A111" t="s">
        <v>8</v>
      </c>
      <c r="B111">
        <v>0</v>
      </c>
      <c r="C111">
        <v>2750</v>
      </c>
      <c r="D111">
        <f t="shared" si="20"/>
        <v>0</v>
      </c>
      <c r="E111">
        <v>420</v>
      </c>
      <c r="F111">
        <f t="shared" si="14"/>
        <v>0</v>
      </c>
      <c r="G111">
        <v>27.8</v>
      </c>
      <c r="H111">
        <f t="shared" si="15"/>
        <v>0</v>
      </c>
      <c r="I111">
        <v>12.1</v>
      </c>
      <c r="J111">
        <f t="shared" si="16"/>
        <v>0</v>
      </c>
      <c r="K111">
        <v>2.6</v>
      </c>
      <c r="L111">
        <f t="shared" si="17"/>
        <v>0</v>
      </c>
      <c r="M111">
        <v>2.2999999999999998</v>
      </c>
      <c r="N111">
        <f t="shared" si="18"/>
        <v>0</v>
      </c>
      <c r="O111">
        <v>0.3</v>
      </c>
      <c r="P111">
        <f t="shared" si="19"/>
        <v>0</v>
      </c>
    </row>
    <row r="112" spans="1:16" x14ac:dyDescent="0.25">
      <c r="A112" t="s">
        <v>78</v>
      </c>
      <c r="B112">
        <v>50</v>
      </c>
      <c r="C112">
        <v>3850</v>
      </c>
      <c r="D112">
        <f t="shared" si="20"/>
        <v>192500</v>
      </c>
      <c r="E112">
        <v>352</v>
      </c>
      <c r="F112">
        <f t="shared" si="14"/>
        <v>17600</v>
      </c>
      <c r="G112">
        <v>22.2</v>
      </c>
      <c r="H112">
        <f t="shared" si="15"/>
        <v>1110</v>
      </c>
      <c r="I112">
        <v>9</v>
      </c>
      <c r="J112">
        <f t="shared" si="16"/>
        <v>450</v>
      </c>
      <c r="K112">
        <v>1.3</v>
      </c>
      <c r="L112">
        <f t="shared" si="17"/>
        <v>65</v>
      </c>
      <c r="M112">
        <v>2.2999999999999998</v>
      </c>
      <c r="N112">
        <f t="shared" si="18"/>
        <v>114.99999999999999</v>
      </c>
      <c r="O112">
        <v>0.03</v>
      </c>
      <c r="P112">
        <f t="shared" si="19"/>
        <v>1.5</v>
      </c>
    </row>
    <row r="113" spans="1:16" x14ac:dyDescent="0.25">
      <c r="A113" t="s">
        <v>10</v>
      </c>
      <c r="B113">
        <v>49</v>
      </c>
      <c r="C113">
        <v>2570</v>
      </c>
      <c r="D113">
        <f t="shared" si="20"/>
        <v>125930</v>
      </c>
      <c r="E113">
        <v>228</v>
      </c>
      <c r="F113">
        <f t="shared" si="14"/>
        <v>11172</v>
      </c>
      <c r="G113">
        <v>15</v>
      </c>
      <c r="H113">
        <f t="shared" si="15"/>
        <v>735</v>
      </c>
      <c r="I113">
        <v>6.2</v>
      </c>
      <c r="J113">
        <f t="shared" si="16"/>
        <v>303.8</v>
      </c>
      <c r="K113">
        <v>1.1000000000000001</v>
      </c>
      <c r="L113">
        <f t="shared" si="17"/>
        <v>53.900000000000006</v>
      </c>
      <c r="M113">
        <v>1.7</v>
      </c>
      <c r="N113">
        <f t="shared" si="18"/>
        <v>83.3</v>
      </c>
      <c r="O113">
        <v>0.02</v>
      </c>
      <c r="P113">
        <f t="shared" si="19"/>
        <v>0.98</v>
      </c>
    </row>
    <row r="114" spans="1:16" x14ac:dyDescent="0.25">
      <c r="A114" t="s">
        <v>21</v>
      </c>
      <c r="B114">
        <v>0</v>
      </c>
      <c r="C114">
        <v>2430</v>
      </c>
      <c r="D114">
        <f t="shared" si="20"/>
        <v>0</v>
      </c>
      <c r="E114">
        <v>254</v>
      </c>
      <c r="F114">
        <f t="shared" si="14"/>
        <v>0</v>
      </c>
      <c r="G114">
        <v>16.2</v>
      </c>
      <c r="H114">
        <f t="shared" si="15"/>
        <v>0</v>
      </c>
      <c r="I114">
        <v>5.2</v>
      </c>
      <c r="J114">
        <f t="shared" si="16"/>
        <v>0</v>
      </c>
      <c r="K114">
        <v>0.9</v>
      </c>
      <c r="L114">
        <f t="shared" si="17"/>
        <v>0</v>
      </c>
      <c r="M114">
        <v>1.9</v>
      </c>
      <c r="N114">
        <f t="shared" si="18"/>
        <v>0</v>
      </c>
      <c r="O114">
        <v>0.1</v>
      </c>
      <c r="P114">
        <f t="shared" si="19"/>
        <v>0</v>
      </c>
    </row>
    <row r="115" spans="1:16" x14ac:dyDescent="0.25">
      <c r="A115" t="s">
        <v>98</v>
      </c>
      <c r="B115">
        <v>50</v>
      </c>
      <c r="C115">
        <v>2350</v>
      </c>
      <c r="D115">
        <f t="shared" si="20"/>
        <v>117500</v>
      </c>
      <c r="E115">
        <v>414</v>
      </c>
      <c r="F115">
        <f t="shared" si="14"/>
        <v>20700</v>
      </c>
      <c r="G115">
        <v>16.100000000000001</v>
      </c>
      <c r="H115">
        <f t="shared" si="15"/>
        <v>805.00000000000011</v>
      </c>
      <c r="I115">
        <v>16.3</v>
      </c>
      <c r="J115">
        <f t="shared" si="16"/>
        <v>815</v>
      </c>
      <c r="K115">
        <v>3.9</v>
      </c>
      <c r="L115">
        <f t="shared" si="17"/>
        <v>195</v>
      </c>
      <c r="M115">
        <v>2.7</v>
      </c>
      <c r="N115">
        <f t="shared" si="18"/>
        <v>135</v>
      </c>
      <c r="O115">
        <v>2.2000000000000002</v>
      </c>
      <c r="P115">
        <f t="shared" si="19"/>
        <v>110.00000000000001</v>
      </c>
    </row>
    <row r="116" spans="1:16" x14ac:dyDescent="0.25">
      <c r="A116" t="s">
        <v>104</v>
      </c>
      <c r="B116">
        <v>0</v>
      </c>
      <c r="C116">
        <v>2820</v>
      </c>
      <c r="D116">
        <f t="shared" si="20"/>
        <v>0</v>
      </c>
      <c r="E116">
        <v>633</v>
      </c>
      <c r="F116">
        <f t="shared" si="14"/>
        <v>0</v>
      </c>
      <c r="G116">
        <v>43</v>
      </c>
      <c r="H116">
        <f t="shared" si="15"/>
        <v>0</v>
      </c>
      <c r="I116">
        <v>24</v>
      </c>
      <c r="J116">
        <f t="shared" si="16"/>
        <v>0</v>
      </c>
      <c r="K116">
        <v>70</v>
      </c>
      <c r="L116">
        <f t="shared" si="17"/>
        <v>0</v>
      </c>
      <c r="M116">
        <v>35</v>
      </c>
      <c r="N116">
        <f t="shared" si="18"/>
        <v>0</v>
      </c>
      <c r="O116">
        <v>9.6999999999999993</v>
      </c>
      <c r="P116">
        <f t="shared" si="19"/>
        <v>0</v>
      </c>
    </row>
    <row r="117" spans="1:16" x14ac:dyDescent="0.25">
      <c r="A117" t="s">
        <v>11</v>
      </c>
      <c r="B117">
        <v>8</v>
      </c>
      <c r="C117">
        <v>0</v>
      </c>
      <c r="D117">
        <f t="shared" si="20"/>
        <v>0</v>
      </c>
      <c r="E117">
        <v>0</v>
      </c>
      <c r="F117">
        <f t="shared" si="14"/>
        <v>0</v>
      </c>
      <c r="G117">
        <v>0</v>
      </c>
      <c r="H117">
        <f t="shared" si="15"/>
        <v>0</v>
      </c>
      <c r="I117">
        <v>0</v>
      </c>
      <c r="J117">
        <f t="shared" si="16"/>
        <v>0</v>
      </c>
      <c r="K117">
        <v>380</v>
      </c>
      <c r="L117">
        <f t="shared" si="17"/>
        <v>3040</v>
      </c>
      <c r="M117">
        <v>0</v>
      </c>
      <c r="N117">
        <f t="shared" si="18"/>
        <v>0</v>
      </c>
      <c r="O117">
        <v>0</v>
      </c>
      <c r="P117">
        <f t="shared" si="19"/>
        <v>0</v>
      </c>
    </row>
    <row r="118" spans="1:16" x14ac:dyDescent="0.25">
      <c r="A118" t="s">
        <v>25</v>
      </c>
      <c r="B118">
        <v>10</v>
      </c>
      <c r="C118">
        <v>0</v>
      </c>
      <c r="D118">
        <f t="shared" si="20"/>
        <v>0</v>
      </c>
      <c r="E118">
        <v>0</v>
      </c>
      <c r="F118">
        <f t="shared" si="14"/>
        <v>0</v>
      </c>
      <c r="G118">
        <v>0</v>
      </c>
      <c r="H118">
        <f t="shared" si="15"/>
        <v>0</v>
      </c>
      <c r="I118">
        <v>0</v>
      </c>
      <c r="J118">
        <f t="shared" si="16"/>
        <v>0</v>
      </c>
      <c r="K118">
        <v>230</v>
      </c>
      <c r="L118">
        <f t="shared" si="17"/>
        <v>2300</v>
      </c>
      <c r="M118">
        <v>180</v>
      </c>
      <c r="N118">
        <f t="shared" si="18"/>
        <v>1800</v>
      </c>
      <c r="O118">
        <v>0</v>
      </c>
      <c r="P118">
        <f t="shared" si="19"/>
        <v>0</v>
      </c>
    </row>
    <row r="119" spans="1:16" x14ac:dyDescent="0.25">
      <c r="A119" t="s">
        <v>19</v>
      </c>
      <c r="B119">
        <v>5</v>
      </c>
      <c r="C119">
        <v>0</v>
      </c>
      <c r="D119">
        <f t="shared" si="20"/>
        <v>0</v>
      </c>
      <c r="E119">
        <v>0</v>
      </c>
      <c r="F119">
        <f t="shared" si="14"/>
        <v>0</v>
      </c>
      <c r="G119">
        <v>0</v>
      </c>
      <c r="H119">
        <f t="shared" si="15"/>
        <v>0</v>
      </c>
      <c r="I119">
        <v>0</v>
      </c>
      <c r="J119">
        <f t="shared" si="16"/>
        <v>0</v>
      </c>
      <c r="K119">
        <v>0</v>
      </c>
      <c r="L119">
        <f t="shared" si="17"/>
        <v>0</v>
      </c>
      <c r="M119">
        <v>0</v>
      </c>
      <c r="N119">
        <f t="shared" si="18"/>
        <v>0</v>
      </c>
      <c r="O119">
        <v>390</v>
      </c>
      <c r="P119">
        <f t="shared" si="19"/>
        <v>1950</v>
      </c>
    </row>
    <row r="120" spans="1:16" x14ac:dyDescent="0.25">
      <c r="A120" t="s">
        <v>20</v>
      </c>
      <c r="B120">
        <v>5</v>
      </c>
      <c r="C120">
        <v>2000</v>
      </c>
      <c r="D120">
        <f t="shared" si="20"/>
        <v>10000</v>
      </c>
      <c r="E120">
        <v>0</v>
      </c>
      <c r="F120">
        <f t="shared" si="14"/>
        <v>0</v>
      </c>
      <c r="G120">
        <v>0</v>
      </c>
      <c r="H120">
        <f t="shared" si="15"/>
        <v>0</v>
      </c>
      <c r="I120">
        <v>0</v>
      </c>
      <c r="J120">
        <f t="shared" si="16"/>
        <v>0</v>
      </c>
      <c r="K120">
        <v>0</v>
      </c>
      <c r="L120">
        <f t="shared" si="17"/>
        <v>0</v>
      </c>
      <c r="M120">
        <v>0</v>
      </c>
      <c r="N120">
        <f t="shared" si="18"/>
        <v>0</v>
      </c>
      <c r="O120">
        <v>0</v>
      </c>
      <c r="P120">
        <f t="shared" si="19"/>
        <v>0</v>
      </c>
    </row>
    <row r="121" spans="1:16" x14ac:dyDescent="0.25">
      <c r="A121" t="s">
        <v>16</v>
      </c>
      <c r="B121">
        <v>5</v>
      </c>
      <c r="C121">
        <v>2000</v>
      </c>
      <c r="D121">
        <f t="shared" si="20"/>
        <v>10000</v>
      </c>
      <c r="E121">
        <v>0</v>
      </c>
      <c r="F121">
        <f t="shared" si="14"/>
        <v>0</v>
      </c>
      <c r="G121">
        <v>0</v>
      </c>
      <c r="H121">
        <f t="shared" si="15"/>
        <v>0</v>
      </c>
      <c r="I121">
        <v>0</v>
      </c>
      <c r="J121">
        <f t="shared" si="16"/>
        <v>0</v>
      </c>
      <c r="K121">
        <v>0</v>
      </c>
      <c r="L121">
        <f t="shared" si="17"/>
        <v>0</v>
      </c>
      <c r="M121">
        <v>0</v>
      </c>
      <c r="N121">
        <f t="shared" si="18"/>
        <v>0</v>
      </c>
      <c r="O121">
        <v>0</v>
      </c>
      <c r="P121">
        <f t="shared" si="19"/>
        <v>0</v>
      </c>
    </row>
    <row r="122" spans="1:16" x14ac:dyDescent="0.25">
      <c r="A122" t="s">
        <v>87</v>
      </c>
      <c r="B122">
        <v>0</v>
      </c>
      <c r="D122">
        <f t="shared" si="20"/>
        <v>0</v>
      </c>
      <c r="E122">
        <v>990</v>
      </c>
      <c r="F122">
        <f t="shared" si="14"/>
        <v>0</v>
      </c>
      <c r="G122">
        <v>0</v>
      </c>
      <c r="H122">
        <f t="shared" si="15"/>
        <v>0</v>
      </c>
      <c r="I122">
        <v>990</v>
      </c>
      <c r="J122">
        <f t="shared" si="16"/>
        <v>0</v>
      </c>
      <c r="K122">
        <v>0</v>
      </c>
      <c r="L122">
        <f t="shared" si="17"/>
        <v>0</v>
      </c>
      <c r="M122">
        <v>0</v>
      </c>
      <c r="N122">
        <f t="shared" si="18"/>
        <v>0</v>
      </c>
      <c r="O122">
        <v>0</v>
      </c>
      <c r="P122">
        <f t="shared" si="19"/>
        <v>0</v>
      </c>
    </row>
    <row r="123" spans="1:16" x14ac:dyDescent="0.25">
      <c r="A123" t="s">
        <v>101</v>
      </c>
      <c r="B123">
        <v>2</v>
      </c>
      <c r="D123">
        <f t="shared" si="20"/>
        <v>2</v>
      </c>
      <c r="E123">
        <v>790</v>
      </c>
      <c r="F123">
        <f t="shared" si="14"/>
        <v>1580</v>
      </c>
      <c r="G123">
        <v>790</v>
      </c>
      <c r="H123">
        <f t="shared" si="15"/>
        <v>1580</v>
      </c>
    </row>
    <row r="124" spans="1:16" x14ac:dyDescent="0.25">
      <c r="A124" t="s">
        <v>17</v>
      </c>
      <c r="B124">
        <f>SUM(B106:B123)</f>
        <v>1000</v>
      </c>
      <c r="D124">
        <f>SUM(D105:D123)</f>
        <v>2999432</v>
      </c>
      <c r="F124">
        <f>SUM(F105:F123)</f>
        <v>160564</v>
      </c>
      <c r="H124">
        <f>SUM(H105:H123)</f>
        <v>7619.5</v>
      </c>
      <c r="J124">
        <f>SUM(J105:J122)</f>
        <v>5749.0999999999995</v>
      </c>
      <c r="L124">
        <f>SUM(L105:L122)</f>
        <v>6372.3</v>
      </c>
      <c r="N124">
        <f>SUM(N105:N122)</f>
        <v>3505.3</v>
      </c>
      <c r="P124">
        <f>SUM(P105:P122)</f>
        <v>2139.88</v>
      </c>
    </row>
    <row r="125" spans="1:16" x14ac:dyDescent="0.25">
      <c r="A125" t="s">
        <v>12</v>
      </c>
      <c r="D125">
        <f>PRODUCT(D124,0.001)</f>
        <v>2999.4320000000002</v>
      </c>
      <c r="F125">
        <f>PRODUCT(F124,0.001)</f>
        <v>160.56399999999999</v>
      </c>
      <c r="H125">
        <f>PRODUCT(H124,0.001)</f>
        <v>7.6195000000000004</v>
      </c>
      <c r="J125">
        <f>PRODUCT(J124,0.001)</f>
        <v>5.7490999999999994</v>
      </c>
      <c r="L125">
        <f>PRODUCT(L124,0.001)</f>
        <v>6.3723000000000001</v>
      </c>
      <c r="N125">
        <f>PRODUCT(N124,0.001)</f>
        <v>3.5053000000000001</v>
      </c>
      <c r="P125">
        <f>PRODUCT(P124,0.001)</f>
        <v>2.1398800000000002</v>
      </c>
    </row>
    <row r="126" spans="1:16" x14ac:dyDescent="0.25">
      <c r="A126" t="s">
        <v>13</v>
      </c>
      <c r="D126">
        <v>2900</v>
      </c>
      <c r="F126">
        <v>150</v>
      </c>
      <c r="H126">
        <v>7.3</v>
      </c>
      <c r="J126">
        <v>5</v>
      </c>
      <c r="L126">
        <v>6</v>
      </c>
      <c r="N126">
        <v>3.5</v>
      </c>
      <c r="P126">
        <v>2</v>
      </c>
    </row>
    <row r="137" spans="1:16" x14ac:dyDescent="0.25">
      <c r="A137" s="20" t="s">
        <v>107</v>
      </c>
      <c r="B137" s="20"/>
      <c r="C137" s="20"/>
      <c r="D137" s="20"/>
      <c r="E137" s="20"/>
      <c r="F137" s="20"/>
      <c r="H137" t="s">
        <v>94</v>
      </c>
    </row>
    <row r="138" spans="1:16" x14ac:dyDescent="0.25">
      <c r="A138" t="s">
        <v>14</v>
      </c>
      <c r="B138" t="s">
        <v>15</v>
      </c>
      <c r="C138" s="19" t="s">
        <v>72</v>
      </c>
      <c r="D138" s="19"/>
      <c r="E138" s="19" t="s">
        <v>1</v>
      </c>
      <c r="F138" s="19"/>
      <c r="G138" s="19" t="s">
        <v>18</v>
      </c>
      <c r="H138" s="19"/>
      <c r="I138" s="19" t="s">
        <v>22</v>
      </c>
      <c r="J138" s="19"/>
      <c r="K138" s="19" t="s">
        <v>2</v>
      </c>
      <c r="L138" s="19"/>
      <c r="M138" s="19" t="s">
        <v>3</v>
      </c>
      <c r="N138" s="19"/>
      <c r="O138" s="19" t="s">
        <v>23</v>
      </c>
      <c r="P138" s="19"/>
    </row>
    <row r="139" spans="1:16" x14ac:dyDescent="0.25">
      <c r="A139" t="s">
        <v>4</v>
      </c>
      <c r="B139">
        <v>0</v>
      </c>
      <c r="C139">
        <v>2640</v>
      </c>
      <c r="D139">
        <f>PRODUCT(B139,C139)</f>
        <v>0</v>
      </c>
      <c r="E139">
        <v>113</v>
      </c>
      <c r="F139">
        <f>PRODUCT(B139,E139)</f>
        <v>0</v>
      </c>
      <c r="G139">
        <v>4.0999999999999996</v>
      </c>
      <c r="H139">
        <f>PRODUCT(B139,G139)</f>
        <v>0</v>
      </c>
      <c r="I139">
        <v>4.8</v>
      </c>
      <c r="J139">
        <f>PRODUCT(B139,I139)</f>
        <v>0</v>
      </c>
      <c r="K139">
        <v>0.6</v>
      </c>
      <c r="L139">
        <f>PRODUCT(B139,K139)</f>
        <v>0</v>
      </c>
      <c r="M139">
        <v>1.7</v>
      </c>
      <c r="N139">
        <f>PRODUCT(B139,M139)</f>
        <v>0</v>
      </c>
      <c r="O139">
        <v>7.0000000000000007E-2</v>
      </c>
      <c r="P139">
        <f>PRODUCT(B139,O139)</f>
        <v>0</v>
      </c>
    </row>
    <row r="140" spans="1:16" x14ac:dyDescent="0.25">
      <c r="A140" t="s">
        <v>5</v>
      </c>
      <c r="B140">
        <v>500</v>
      </c>
      <c r="C140">
        <v>3160</v>
      </c>
      <c r="D140">
        <f>PRODUCT(B140,C140)</f>
        <v>1580000</v>
      </c>
      <c r="E140">
        <v>135</v>
      </c>
      <c r="F140">
        <f t="shared" ref="F140:F154" si="21">PRODUCT(B140,E140)</f>
        <v>67500</v>
      </c>
      <c r="G140">
        <v>3.4</v>
      </c>
      <c r="H140">
        <f t="shared" ref="H140:H154" si="22">PRODUCT(B140,G140)</f>
        <v>1700</v>
      </c>
      <c r="I140">
        <v>4.9000000000000004</v>
      </c>
      <c r="J140">
        <f t="shared" ref="J140:J154" si="23">PRODUCT(B140,I140)</f>
        <v>2450</v>
      </c>
      <c r="K140">
        <v>0.6</v>
      </c>
      <c r="L140">
        <f t="shared" ref="L140:L154" si="24">PRODUCT(B140,K140)</f>
        <v>300</v>
      </c>
      <c r="M140">
        <v>1.8</v>
      </c>
      <c r="N140">
        <f t="shared" ref="N140:N154" si="25">PRODUCT(B140,M140)</f>
        <v>900</v>
      </c>
      <c r="O140">
        <v>0.02</v>
      </c>
      <c r="P140">
        <f t="shared" ref="P140:P154" si="26">PRODUCT(B140,O140)</f>
        <v>10</v>
      </c>
    </row>
    <row r="141" spans="1:16" x14ac:dyDescent="0.25">
      <c r="A141" t="s">
        <v>52</v>
      </c>
      <c r="B141">
        <v>153</v>
      </c>
      <c r="C141">
        <v>3350</v>
      </c>
      <c r="D141">
        <f t="shared" ref="D141:D155" si="27">PRODUCT(B141,C141)</f>
        <v>512550</v>
      </c>
      <c r="E141">
        <v>83</v>
      </c>
      <c r="F141">
        <f t="shared" si="21"/>
        <v>12699</v>
      </c>
      <c r="G141">
        <v>2.6</v>
      </c>
      <c r="H141">
        <f t="shared" si="22"/>
        <v>397.8</v>
      </c>
      <c r="I141">
        <v>3.8</v>
      </c>
      <c r="J141">
        <f t="shared" si="23"/>
        <v>581.4</v>
      </c>
      <c r="K141">
        <v>0.3</v>
      </c>
      <c r="L141">
        <f t="shared" si="24"/>
        <v>45.9</v>
      </c>
      <c r="M141">
        <v>0.4</v>
      </c>
      <c r="N141">
        <f t="shared" si="25"/>
        <v>61.2</v>
      </c>
      <c r="O141">
        <v>0.2</v>
      </c>
      <c r="P141">
        <f t="shared" si="26"/>
        <v>30.6</v>
      </c>
    </row>
    <row r="142" spans="1:16" x14ac:dyDescent="0.25">
      <c r="A142" t="s">
        <v>6</v>
      </c>
      <c r="B142">
        <v>0</v>
      </c>
      <c r="C142">
        <v>2200</v>
      </c>
      <c r="D142">
        <f t="shared" si="27"/>
        <v>0</v>
      </c>
      <c r="E142">
        <v>159</v>
      </c>
      <c r="F142">
        <f t="shared" si="21"/>
        <v>0</v>
      </c>
      <c r="G142">
        <v>5.7</v>
      </c>
      <c r="H142">
        <f t="shared" si="22"/>
        <v>0</v>
      </c>
      <c r="I142">
        <v>5.8</v>
      </c>
      <c r="J142">
        <f t="shared" si="23"/>
        <v>0</v>
      </c>
      <c r="K142">
        <v>1.2</v>
      </c>
      <c r="L142">
        <f t="shared" si="24"/>
        <v>0</v>
      </c>
      <c r="M142">
        <v>3.8</v>
      </c>
      <c r="N142">
        <f t="shared" si="25"/>
        <v>0</v>
      </c>
      <c r="O142">
        <v>0.5</v>
      </c>
      <c r="P142">
        <f t="shared" si="26"/>
        <v>0</v>
      </c>
    </row>
    <row r="143" spans="1:16" x14ac:dyDescent="0.25">
      <c r="A143" t="s">
        <v>7</v>
      </c>
      <c r="B143">
        <v>0</v>
      </c>
      <c r="C143">
        <v>2610</v>
      </c>
      <c r="D143">
        <f t="shared" si="27"/>
        <v>0</v>
      </c>
      <c r="E143">
        <v>115</v>
      </c>
      <c r="F143">
        <f t="shared" si="21"/>
        <v>0</v>
      </c>
      <c r="G143">
        <v>4</v>
      </c>
      <c r="H143">
        <f t="shared" si="22"/>
        <v>0</v>
      </c>
      <c r="I143">
        <v>5.8</v>
      </c>
      <c r="J143">
        <f t="shared" si="23"/>
        <v>0</v>
      </c>
      <c r="K143">
        <v>0.5</v>
      </c>
      <c r="L143">
        <f t="shared" si="24"/>
        <v>0</v>
      </c>
      <c r="M143">
        <v>0.7</v>
      </c>
      <c r="N143">
        <f t="shared" si="25"/>
        <v>0</v>
      </c>
      <c r="O143">
        <v>0.04</v>
      </c>
      <c r="P143">
        <f t="shared" si="26"/>
        <v>0</v>
      </c>
    </row>
    <row r="144" spans="1:16" x14ac:dyDescent="0.25">
      <c r="A144" t="s">
        <v>37</v>
      </c>
      <c r="B144">
        <v>0</v>
      </c>
      <c r="C144">
        <v>2500</v>
      </c>
      <c r="D144">
        <f t="shared" si="27"/>
        <v>0</v>
      </c>
      <c r="E144">
        <v>352</v>
      </c>
      <c r="F144">
        <f t="shared" si="21"/>
        <v>0</v>
      </c>
      <c r="G144">
        <v>20</v>
      </c>
      <c r="H144">
        <f t="shared" si="22"/>
        <v>0</v>
      </c>
      <c r="I144">
        <v>13.9</v>
      </c>
      <c r="J144">
        <f t="shared" si="23"/>
        <v>0</v>
      </c>
      <c r="K144">
        <v>7.1</v>
      </c>
      <c r="L144">
        <f t="shared" si="24"/>
        <v>0</v>
      </c>
      <c r="M144">
        <v>4</v>
      </c>
      <c r="N144">
        <f t="shared" si="25"/>
        <v>0</v>
      </c>
      <c r="O144">
        <v>0.05</v>
      </c>
      <c r="P144">
        <f t="shared" si="26"/>
        <v>0</v>
      </c>
    </row>
    <row r="145" spans="1:16" x14ac:dyDescent="0.25">
      <c r="A145" t="s">
        <v>8</v>
      </c>
      <c r="B145">
        <v>0</v>
      </c>
      <c r="C145">
        <v>2750</v>
      </c>
      <c r="D145">
        <f t="shared" si="27"/>
        <v>0</v>
      </c>
      <c r="E145">
        <v>420</v>
      </c>
      <c r="F145">
        <f t="shared" si="21"/>
        <v>0</v>
      </c>
      <c r="G145">
        <v>27.8</v>
      </c>
      <c r="H145">
        <f t="shared" si="22"/>
        <v>0</v>
      </c>
      <c r="I145">
        <v>12.1</v>
      </c>
      <c r="J145">
        <f t="shared" si="23"/>
        <v>0</v>
      </c>
      <c r="K145">
        <v>2.6</v>
      </c>
      <c r="L145">
        <f t="shared" si="24"/>
        <v>0</v>
      </c>
      <c r="M145">
        <v>2.2999999999999998</v>
      </c>
      <c r="N145">
        <f t="shared" si="25"/>
        <v>0</v>
      </c>
      <c r="O145">
        <v>0.3</v>
      </c>
      <c r="P145">
        <f t="shared" si="26"/>
        <v>0</v>
      </c>
    </row>
    <row r="146" spans="1:16" x14ac:dyDescent="0.25">
      <c r="A146" t="s">
        <v>78</v>
      </c>
      <c r="B146">
        <v>100</v>
      </c>
      <c r="C146">
        <v>3850</v>
      </c>
      <c r="D146">
        <f t="shared" si="27"/>
        <v>385000</v>
      </c>
      <c r="E146">
        <v>352</v>
      </c>
      <c r="F146">
        <f t="shared" si="21"/>
        <v>35200</v>
      </c>
      <c r="G146">
        <v>22.2</v>
      </c>
      <c r="H146">
        <f t="shared" si="22"/>
        <v>2220</v>
      </c>
      <c r="I146">
        <v>9</v>
      </c>
      <c r="J146">
        <f t="shared" si="23"/>
        <v>900</v>
      </c>
      <c r="K146">
        <v>1.3</v>
      </c>
      <c r="L146">
        <f t="shared" si="24"/>
        <v>130</v>
      </c>
      <c r="M146">
        <v>2.2999999999999998</v>
      </c>
      <c r="N146">
        <f t="shared" si="25"/>
        <v>229.99999999999997</v>
      </c>
      <c r="O146">
        <v>0.03</v>
      </c>
      <c r="P146">
        <f t="shared" si="26"/>
        <v>3</v>
      </c>
    </row>
    <row r="147" spans="1:16" x14ac:dyDescent="0.25">
      <c r="A147" t="s">
        <v>10</v>
      </c>
      <c r="B147">
        <v>125</v>
      </c>
      <c r="C147">
        <v>2570</v>
      </c>
      <c r="D147">
        <f t="shared" si="27"/>
        <v>321250</v>
      </c>
      <c r="E147">
        <v>228</v>
      </c>
      <c r="F147">
        <f t="shared" si="21"/>
        <v>28500</v>
      </c>
      <c r="G147">
        <v>15</v>
      </c>
      <c r="H147">
        <f t="shared" si="22"/>
        <v>1875</v>
      </c>
      <c r="I147">
        <v>6.2</v>
      </c>
      <c r="J147">
        <f t="shared" si="23"/>
        <v>775</v>
      </c>
      <c r="K147">
        <v>1.1000000000000001</v>
      </c>
      <c r="L147">
        <f t="shared" si="24"/>
        <v>137.5</v>
      </c>
      <c r="M147">
        <v>1.7</v>
      </c>
      <c r="N147">
        <f t="shared" si="25"/>
        <v>212.5</v>
      </c>
      <c r="O147">
        <v>0.02</v>
      </c>
      <c r="P147">
        <f t="shared" si="26"/>
        <v>2.5</v>
      </c>
    </row>
    <row r="148" spans="1:16" x14ac:dyDescent="0.25">
      <c r="A148" t="s">
        <v>21</v>
      </c>
      <c r="B148">
        <v>50</v>
      </c>
      <c r="C148">
        <v>2430</v>
      </c>
      <c r="D148">
        <f t="shared" si="27"/>
        <v>121500</v>
      </c>
      <c r="E148">
        <v>254</v>
      </c>
      <c r="F148">
        <f t="shared" si="21"/>
        <v>12700</v>
      </c>
      <c r="G148">
        <v>16.2</v>
      </c>
      <c r="H148">
        <f t="shared" si="22"/>
        <v>810</v>
      </c>
      <c r="I148">
        <v>5.2</v>
      </c>
      <c r="J148">
        <f t="shared" si="23"/>
        <v>260</v>
      </c>
      <c r="K148">
        <v>0.9</v>
      </c>
      <c r="L148">
        <f t="shared" si="24"/>
        <v>45</v>
      </c>
      <c r="M148">
        <v>1.9</v>
      </c>
      <c r="N148">
        <f t="shared" si="25"/>
        <v>95</v>
      </c>
      <c r="O148">
        <v>0.1</v>
      </c>
      <c r="P148">
        <f t="shared" si="26"/>
        <v>5</v>
      </c>
    </row>
    <row r="149" spans="1:16" x14ac:dyDescent="0.25">
      <c r="A149" t="s">
        <v>11</v>
      </c>
      <c r="B149">
        <v>45</v>
      </c>
      <c r="C149">
        <v>0</v>
      </c>
      <c r="D149">
        <f t="shared" si="27"/>
        <v>0</v>
      </c>
      <c r="E149">
        <v>0</v>
      </c>
      <c r="F149">
        <f t="shared" si="21"/>
        <v>0</v>
      </c>
      <c r="G149">
        <v>0</v>
      </c>
      <c r="H149">
        <f t="shared" si="22"/>
        <v>0</v>
      </c>
      <c r="I149">
        <v>0</v>
      </c>
      <c r="J149">
        <f t="shared" si="23"/>
        <v>0</v>
      </c>
      <c r="K149">
        <v>380</v>
      </c>
      <c r="L149">
        <f t="shared" si="24"/>
        <v>17100</v>
      </c>
      <c r="M149">
        <v>0</v>
      </c>
      <c r="N149">
        <f t="shared" si="25"/>
        <v>0</v>
      </c>
      <c r="O149">
        <v>0</v>
      </c>
      <c r="P149">
        <f t="shared" si="26"/>
        <v>0</v>
      </c>
    </row>
    <row r="150" spans="1:16" x14ac:dyDescent="0.25">
      <c r="A150" t="s">
        <v>25</v>
      </c>
      <c r="B150">
        <v>12</v>
      </c>
      <c r="C150">
        <v>0</v>
      </c>
      <c r="D150">
        <f t="shared" si="27"/>
        <v>0</v>
      </c>
      <c r="E150">
        <v>0</v>
      </c>
      <c r="F150">
        <f t="shared" si="21"/>
        <v>0</v>
      </c>
      <c r="G150">
        <v>0</v>
      </c>
      <c r="H150">
        <f t="shared" si="22"/>
        <v>0</v>
      </c>
      <c r="I150">
        <v>0</v>
      </c>
      <c r="J150">
        <f t="shared" si="23"/>
        <v>0</v>
      </c>
      <c r="K150">
        <v>230</v>
      </c>
      <c r="L150">
        <f t="shared" si="24"/>
        <v>2760</v>
      </c>
      <c r="M150">
        <v>180</v>
      </c>
      <c r="N150">
        <f t="shared" si="25"/>
        <v>2160</v>
      </c>
      <c r="O150">
        <v>0</v>
      </c>
      <c r="P150">
        <f t="shared" si="26"/>
        <v>0</v>
      </c>
    </row>
    <row r="151" spans="1:16" x14ac:dyDescent="0.25">
      <c r="A151" t="s">
        <v>19</v>
      </c>
      <c r="B151">
        <v>5</v>
      </c>
      <c r="C151">
        <v>0</v>
      </c>
      <c r="D151">
        <f t="shared" si="27"/>
        <v>0</v>
      </c>
      <c r="E151">
        <v>0</v>
      </c>
      <c r="F151">
        <f t="shared" si="21"/>
        <v>0</v>
      </c>
      <c r="G151">
        <v>0</v>
      </c>
      <c r="H151">
        <f t="shared" si="22"/>
        <v>0</v>
      </c>
      <c r="I151">
        <v>0</v>
      </c>
      <c r="J151">
        <f t="shared" si="23"/>
        <v>0</v>
      </c>
      <c r="K151">
        <v>0</v>
      </c>
      <c r="L151">
        <f t="shared" si="24"/>
        <v>0</v>
      </c>
      <c r="M151">
        <v>0</v>
      </c>
      <c r="N151">
        <f t="shared" si="25"/>
        <v>0</v>
      </c>
      <c r="O151">
        <v>390</v>
      </c>
      <c r="P151">
        <f t="shared" si="26"/>
        <v>1950</v>
      </c>
    </row>
    <row r="152" spans="1:16" x14ac:dyDescent="0.25">
      <c r="A152" t="s">
        <v>20</v>
      </c>
      <c r="B152">
        <v>5</v>
      </c>
      <c r="C152">
        <v>2000</v>
      </c>
      <c r="D152">
        <f t="shared" si="27"/>
        <v>10000</v>
      </c>
      <c r="E152">
        <v>0</v>
      </c>
      <c r="F152">
        <f t="shared" si="21"/>
        <v>0</v>
      </c>
      <c r="G152">
        <v>0</v>
      </c>
      <c r="H152">
        <f t="shared" si="22"/>
        <v>0</v>
      </c>
      <c r="I152">
        <v>0</v>
      </c>
      <c r="J152">
        <f t="shared" si="23"/>
        <v>0</v>
      </c>
      <c r="K152">
        <v>0</v>
      </c>
      <c r="L152">
        <f t="shared" si="24"/>
        <v>0</v>
      </c>
      <c r="M152">
        <v>0</v>
      </c>
      <c r="N152">
        <f t="shared" si="25"/>
        <v>0</v>
      </c>
      <c r="O152">
        <v>0</v>
      </c>
      <c r="P152">
        <f t="shared" si="26"/>
        <v>0</v>
      </c>
    </row>
    <row r="153" spans="1:16" x14ac:dyDescent="0.25">
      <c r="A153" t="s">
        <v>16</v>
      </c>
      <c r="B153">
        <v>5</v>
      </c>
      <c r="C153">
        <v>2000</v>
      </c>
      <c r="D153">
        <f t="shared" si="27"/>
        <v>10000</v>
      </c>
      <c r="E153">
        <v>0</v>
      </c>
      <c r="F153">
        <f t="shared" si="21"/>
        <v>0</v>
      </c>
      <c r="G153">
        <v>0</v>
      </c>
      <c r="H153">
        <f t="shared" si="22"/>
        <v>0</v>
      </c>
      <c r="I153">
        <v>0</v>
      </c>
      <c r="J153">
        <f t="shared" si="23"/>
        <v>0</v>
      </c>
      <c r="K153">
        <v>0</v>
      </c>
      <c r="L153">
        <f t="shared" si="24"/>
        <v>0</v>
      </c>
      <c r="M153">
        <v>0</v>
      </c>
      <c r="N153">
        <f t="shared" si="25"/>
        <v>0</v>
      </c>
      <c r="O153">
        <v>0</v>
      </c>
      <c r="P153">
        <f t="shared" si="26"/>
        <v>0</v>
      </c>
    </row>
    <row r="154" spans="1:16" x14ac:dyDescent="0.25">
      <c r="A154" t="s">
        <v>87</v>
      </c>
      <c r="B154">
        <v>0</v>
      </c>
      <c r="D154">
        <f t="shared" si="27"/>
        <v>0</v>
      </c>
      <c r="E154">
        <v>990</v>
      </c>
      <c r="F154">
        <f t="shared" si="21"/>
        <v>0</v>
      </c>
      <c r="G154">
        <v>0</v>
      </c>
      <c r="H154">
        <f t="shared" si="22"/>
        <v>0</v>
      </c>
      <c r="I154">
        <v>990</v>
      </c>
      <c r="J154">
        <f t="shared" si="23"/>
        <v>0</v>
      </c>
      <c r="K154">
        <v>0</v>
      </c>
      <c r="L154">
        <f t="shared" si="24"/>
        <v>0</v>
      </c>
      <c r="M154">
        <v>0</v>
      </c>
      <c r="N154">
        <f t="shared" si="25"/>
        <v>0</v>
      </c>
      <c r="O154">
        <v>0</v>
      </c>
      <c r="P154">
        <f t="shared" si="26"/>
        <v>0</v>
      </c>
    </row>
    <row r="155" spans="1:16" x14ac:dyDescent="0.25">
      <c r="A155" t="s">
        <v>53</v>
      </c>
      <c r="B155">
        <v>0</v>
      </c>
      <c r="D155">
        <f t="shared" si="27"/>
        <v>0</v>
      </c>
    </row>
    <row r="156" spans="1:16" x14ac:dyDescent="0.25">
      <c r="A156" t="s">
        <v>17</v>
      </c>
      <c r="B156">
        <f>SUM(B139:B155)</f>
        <v>1000</v>
      </c>
      <c r="D156">
        <f>SUM(D139:D155)</f>
        <v>2940300</v>
      </c>
      <c r="F156">
        <f>SUM(F139:F154)</f>
        <v>156599</v>
      </c>
      <c r="H156">
        <f>SUM(H139:H154)</f>
        <v>7002.8</v>
      </c>
      <c r="J156">
        <f>SUM(J139:J154)</f>
        <v>4966.3999999999996</v>
      </c>
      <c r="L156">
        <f>SUM(L139:L154)</f>
        <v>20518.400000000001</v>
      </c>
      <c r="N156">
        <f>SUM(N139:N154)</f>
        <v>3658.7</v>
      </c>
      <c r="P156">
        <f>SUM(P139:P154)</f>
        <v>2001.1</v>
      </c>
    </row>
    <row r="157" spans="1:16" x14ac:dyDescent="0.25">
      <c r="A157" t="s">
        <v>12</v>
      </c>
      <c r="D157">
        <f>PRODUCT(D156,0.001)</f>
        <v>2940.3</v>
      </c>
      <c r="F157">
        <f>PRODUCT(F156,0.001)</f>
        <v>156.59899999999999</v>
      </c>
      <c r="H157">
        <f>PRODUCT(H156,0.001)</f>
        <v>7.0028000000000006</v>
      </c>
      <c r="J157">
        <f>PRODUCT(J156,0.001)</f>
        <v>4.9664000000000001</v>
      </c>
      <c r="L157">
        <f>PRODUCT(L156,0.001)</f>
        <v>20.518400000000003</v>
      </c>
      <c r="N157">
        <f>PRODUCT(N156,0.001)</f>
        <v>3.6587000000000001</v>
      </c>
      <c r="P157">
        <f>PRODUCT(P156,0.001)</f>
        <v>2.0011000000000001</v>
      </c>
    </row>
    <row r="158" spans="1:16" x14ac:dyDescent="0.25">
      <c r="A158" t="s">
        <v>13</v>
      </c>
      <c r="D158">
        <v>2900</v>
      </c>
      <c r="F158">
        <v>140</v>
      </c>
      <c r="H158">
        <v>6</v>
      </c>
      <c r="J158">
        <v>4</v>
      </c>
      <c r="L158">
        <v>20</v>
      </c>
      <c r="N158">
        <v>3.5</v>
      </c>
      <c r="P158">
        <v>2</v>
      </c>
    </row>
  </sheetData>
  <mergeCells count="29">
    <mergeCell ref="M138:N138"/>
    <mergeCell ref="O138:P138"/>
    <mergeCell ref="A137:F137"/>
    <mergeCell ref="C138:D138"/>
    <mergeCell ref="E138:F138"/>
    <mergeCell ref="G138:H138"/>
    <mergeCell ref="I138:J138"/>
    <mergeCell ref="K138:L138"/>
    <mergeCell ref="M74:N74"/>
    <mergeCell ref="O74:P74"/>
    <mergeCell ref="C104:D104"/>
    <mergeCell ref="E104:F104"/>
    <mergeCell ref="G104:H104"/>
    <mergeCell ref="I104:J104"/>
    <mergeCell ref="K104:L104"/>
    <mergeCell ref="M104:N104"/>
    <mergeCell ref="O104:P104"/>
    <mergeCell ref="C74:D74"/>
    <mergeCell ref="E74:F74"/>
    <mergeCell ref="G74:H74"/>
    <mergeCell ref="I74:J74"/>
    <mergeCell ref="K74:L74"/>
    <mergeCell ref="O2:P2"/>
    <mergeCell ref="C2:D2"/>
    <mergeCell ref="E2:F2"/>
    <mergeCell ref="G2:H2"/>
    <mergeCell ref="I2:J2"/>
    <mergeCell ref="K2:L2"/>
    <mergeCell ref="M2:N2"/>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Sheet3</vt:lpstr>
      <vt:lpstr>Sheet4</vt:lpstr>
      <vt:lpstr>Sheet5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Tabitha Jay</cp:lastModifiedBy>
  <cp:lastPrinted>2018-07-09T16:38:00Z</cp:lastPrinted>
  <dcterms:created xsi:type="dcterms:W3CDTF">2016-11-14T17:32:00Z</dcterms:created>
  <dcterms:modified xsi:type="dcterms:W3CDTF">2018-07-30T10:54:08Z</dcterms:modified>
</cp:coreProperties>
</file>